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6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" i="1" l="1"/>
  <c r="G198" i="1"/>
  <c r="F198" i="1"/>
  <c r="E198" i="1"/>
  <c r="D198" i="1"/>
  <c r="C198" i="1"/>
  <c r="B198" i="1"/>
  <c r="H197" i="1"/>
  <c r="G197" i="1"/>
  <c r="F197" i="1"/>
  <c r="F199" i="1" s="1"/>
  <c r="E197" i="1"/>
  <c r="D197" i="1"/>
  <c r="C197" i="1"/>
  <c r="B197" i="1"/>
  <c r="H195" i="1"/>
  <c r="G195" i="1"/>
  <c r="F195" i="1"/>
  <c r="E195" i="1"/>
  <c r="D195" i="1"/>
  <c r="C195" i="1"/>
  <c r="B195" i="1"/>
  <c r="H194" i="1"/>
  <c r="G194" i="1"/>
  <c r="F194" i="1"/>
  <c r="E194" i="1"/>
  <c r="D194" i="1"/>
  <c r="D196" i="1" s="1"/>
  <c r="C194" i="1"/>
  <c r="B194" i="1"/>
  <c r="H192" i="1"/>
  <c r="G192" i="1"/>
  <c r="F192" i="1"/>
  <c r="E192" i="1"/>
  <c r="D192" i="1"/>
  <c r="C192" i="1"/>
  <c r="B192" i="1"/>
  <c r="H191" i="1"/>
  <c r="G191" i="1"/>
  <c r="F191" i="1"/>
  <c r="E191" i="1"/>
  <c r="D191" i="1"/>
  <c r="C191" i="1"/>
  <c r="B191" i="1"/>
  <c r="B193" i="1" s="1"/>
  <c r="H189" i="1"/>
  <c r="G189" i="1"/>
  <c r="F189" i="1"/>
  <c r="E189" i="1"/>
  <c r="D189" i="1"/>
  <c r="C189" i="1"/>
  <c r="B189" i="1"/>
  <c r="H188" i="1"/>
  <c r="G188" i="1"/>
  <c r="F188" i="1"/>
  <c r="E188" i="1"/>
  <c r="D188" i="1"/>
  <c r="C188" i="1"/>
  <c r="B188" i="1"/>
  <c r="H186" i="1"/>
  <c r="G186" i="1"/>
  <c r="F186" i="1"/>
  <c r="E186" i="1"/>
  <c r="D186" i="1"/>
  <c r="C186" i="1"/>
  <c r="B186" i="1"/>
  <c r="H185" i="1"/>
  <c r="G185" i="1"/>
  <c r="F185" i="1"/>
  <c r="E185" i="1"/>
  <c r="D185" i="1"/>
  <c r="C185" i="1"/>
  <c r="B185" i="1"/>
  <c r="H183" i="1"/>
  <c r="G183" i="1"/>
  <c r="F183" i="1"/>
  <c r="E183" i="1"/>
  <c r="D183" i="1"/>
  <c r="C183" i="1"/>
  <c r="B183" i="1"/>
  <c r="H182" i="1"/>
  <c r="G182" i="1"/>
  <c r="F182" i="1"/>
  <c r="E182" i="1"/>
  <c r="D182" i="1"/>
  <c r="C182" i="1"/>
  <c r="B182" i="1"/>
  <c r="H180" i="1"/>
  <c r="G180" i="1"/>
  <c r="F180" i="1"/>
  <c r="E180" i="1"/>
  <c r="D180" i="1"/>
  <c r="C180" i="1"/>
  <c r="B180" i="1"/>
  <c r="H179" i="1"/>
  <c r="G179" i="1"/>
  <c r="F179" i="1"/>
  <c r="E179" i="1"/>
  <c r="D179" i="1"/>
  <c r="C179" i="1"/>
  <c r="B179" i="1"/>
  <c r="H177" i="1"/>
  <c r="G177" i="1"/>
  <c r="F177" i="1"/>
  <c r="E177" i="1"/>
  <c r="D177" i="1"/>
  <c r="C177" i="1"/>
  <c r="B177" i="1"/>
  <c r="H176" i="1"/>
  <c r="G176" i="1"/>
  <c r="F176" i="1"/>
  <c r="E176" i="1"/>
  <c r="D176" i="1"/>
  <c r="C176" i="1"/>
  <c r="B176" i="1"/>
  <c r="H174" i="1"/>
  <c r="G174" i="1"/>
  <c r="F174" i="1"/>
  <c r="E174" i="1"/>
  <c r="D174" i="1"/>
  <c r="C174" i="1"/>
  <c r="B174" i="1"/>
  <c r="H173" i="1"/>
  <c r="G173" i="1"/>
  <c r="F173" i="1"/>
  <c r="E173" i="1"/>
  <c r="D173" i="1"/>
  <c r="C173" i="1"/>
  <c r="B173" i="1"/>
  <c r="H171" i="1"/>
  <c r="G171" i="1"/>
  <c r="F171" i="1"/>
  <c r="E171" i="1"/>
  <c r="D171" i="1"/>
  <c r="C171" i="1"/>
  <c r="B171" i="1"/>
  <c r="H170" i="1"/>
  <c r="G170" i="1"/>
  <c r="F170" i="1"/>
  <c r="E170" i="1"/>
  <c r="D170" i="1"/>
  <c r="C170" i="1"/>
  <c r="B170" i="1"/>
  <c r="H168" i="1"/>
  <c r="G168" i="1"/>
  <c r="F168" i="1"/>
  <c r="E168" i="1"/>
  <c r="D168" i="1"/>
  <c r="C168" i="1"/>
  <c r="B168" i="1"/>
  <c r="H167" i="1"/>
  <c r="G167" i="1"/>
  <c r="F167" i="1"/>
  <c r="E167" i="1"/>
  <c r="D167" i="1"/>
  <c r="C167" i="1"/>
  <c r="B167" i="1"/>
  <c r="H159" i="1"/>
  <c r="G159" i="1"/>
  <c r="F159" i="1"/>
  <c r="E159" i="1"/>
  <c r="D159" i="1"/>
  <c r="C159" i="1"/>
  <c r="B159" i="1"/>
  <c r="H158" i="1"/>
  <c r="G158" i="1"/>
  <c r="F158" i="1"/>
  <c r="E158" i="1"/>
  <c r="D158" i="1"/>
  <c r="C158" i="1"/>
  <c r="B158" i="1"/>
  <c r="H156" i="1"/>
  <c r="G156" i="1"/>
  <c r="F156" i="1"/>
  <c r="E156" i="1"/>
  <c r="D156" i="1"/>
  <c r="C156" i="1"/>
  <c r="B156" i="1"/>
  <c r="H155" i="1"/>
  <c r="G155" i="1"/>
  <c r="F155" i="1"/>
  <c r="E155" i="1"/>
  <c r="D155" i="1"/>
  <c r="C155" i="1"/>
  <c r="B155" i="1"/>
  <c r="H153" i="1"/>
  <c r="G153" i="1"/>
  <c r="F153" i="1"/>
  <c r="E153" i="1"/>
  <c r="D153" i="1"/>
  <c r="C153" i="1"/>
  <c r="B153" i="1"/>
  <c r="H152" i="1"/>
  <c r="G152" i="1"/>
  <c r="F152" i="1"/>
  <c r="E152" i="1"/>
  <c r="D152" i="1"/>
  <c r="C152" i="1"/>
  <c r="B152" i="1"/>
  <c r="H150" i="1"/>
  <c r="H151" i="1" s="1"/>
  <c r="G150" i="1"/>
  <c r="F150" i="1"/>
  <c r="E150" i="1"/>
  <c r="D150" i="1"/>
  <c r="C150" i="1"/>
  <c r="B150" i="1"/>
  <c r="H149" i="1"/>
  <c r="G149" i="1"/>
  <c r="F149" i="1"/>
  <c r="E149" i="1"/>
  <c r="D149" i="1"/>
  <c r="C149" i="1"/>
  <c r="B149" i="1"/>
  <c r="H147" i="1"/>
  <c r="G147" i="1"/>
  <c r="F147" i="1"/>
  <c r="E147" i="1"/>
  <c r="D147" i="1"/>
  <c r="C147" i="1"/>
  <c r="B147" i="1"/>
  <c r="H146" i="1"/>
  <c r="G146" i="1"/>
  <c r="F146" i="1"/>
  <c r="E146" i="1"/>
  <c r="D146" i="1"/>
  <c r="C146" i="1"/>
  <c r="B146" i="1"/>
  <c r="H144" i="1"/>
  <c r="G144" i="1"/>
  <c r="F144" i="1"/>
  <c r="E144" i="1"/>
  <c r="D144" i="1"/>
  <c r="C144" i="1"/>
  <c r="B144" i="1"/>
  <c r="H143" i="1"/>
  <c r="G143" i="1"/>
  <c r="F143" i="1"/>
  <c r="E143" i="1"/>
  <c r="D143" i="1"/>
  <c r="C143" i="1"/>
  <c r="B143" i="1"/>
  <c r="H141" i="1"/>
  <c r="G141" i="1"/>
  <c r="F141" i="1"/>
  <c r="E141" i="1"/>
  <c r="D141" i="1"/>
  <c r="C141" i="1"/>
  <c r="B141" i="1"/>
  <c r="H140" i="1"/>
  <c r="G140" i="1"/>
  <c r="F140" i="1"/>
  <c r="F142" i="1" s="1"/>
  <c r="E140" i="1"/>
  <c r="D140" i="1"/>
  <c r="C140" i="1"/>
  <c r="B140" i="1"/>
  <c r="H138" i="1"/>
  <c r="H139" i="1" s="1"/>
  <c r="G138" i="1"/>
  <c r="F138" i="1"/>
  <c r="E138" i="1"/>
  <c r="D138" i="1"/>
  <c r="C138" i="1"/>
  <c r="B138" i="1"/>
  <c r="H137" i="1"/>
  <c r="G137" i="1"/>
  <c r="F137" i="1"/>
  <c r="E137" i="1"/>
  <c r="D137" i="1"/>
  <c r="C137" i="1"/>
  <c r="B137" i="1"/>
  <c r="H135" i="1"/>
  <c r="G135" i="1"/>
  <c r="F135" i="1"/>
  <c r="E135" i="1"/>
  <c r="D135" i="1"/>
  <c r="C135" i="1"/>
  <c r="B135" i="1"/>
  <c r="H134" i="1"/>
  <c r="H136" i="1" s="1"/>
  <c r="G134" i="1"/>
  <c r="F134" i="1"/>
  <c r="E134" i="1"/>
  <c r="D134" i="1"/>
  <c r="C134" i="1"/>
  <c r="B134" i="1"/>
  <c r="H126" i="1"/>
  <c r="G126" i="1"/>
  <c r="F126" i="1"/>
  <c r="E126" i="1"/>
  <c r="D126" i="1"/>
  <c r="C126" i="1"/>
  <c r="B126" i="1"/>
  <c r="H125" i="1"/>
  <c r="H127" i="1" s="1"/>
  <c r="G125" i="1"/>
  <c r="F125" i="1"/>
  <c r="F127" i="1" s="1"/>
  <c r="E125" i="1"/>
  <c r="D125" i="1"/>
  <c r="C125" i="1"/>
  <c r="B125" i="1"/>
  <c r="H123" i="1"/>
  <c r="G123" i="1"/>
  <c r="F123" i="1"/>
  <c r="E123" i="1"/>
  <c r="D123" i="1"/>
  <c r="C123" i="1"/>
  <c r="B123" i="1"/>
  <c r="H122" i="1"/>
  <c r="G122" i="1"/>
  <c r="F122" i="1"/>
  <c r="E122" i="1"/>
  <c r="D122" i="1"/>
  <c r="D124" i="1" s="1"/>
  <c r="C122" i="1"/>
  <c r="B122" i="1"/>
  <c r="H120" i="1"/>
  <c r="G120" i="1"/>
  <c r="F120" i="1"/>
  <c r="E120" i="1"/>
  <c r="D120" i="1"/>
  <c r="C120" i="1"/>
  <c r="B120" i="1"/>
  <c r="H119" i="1"/>
  <c r="G119" i="1"/>
  <c r="F119" i="1"/>
  <c r="E119" i="1"/>
  <c r="D119" i="1"/>
  <c r="C119" i="1"/>
  <c r="B119" i="1"/>
  <c r="B121" i="1" s="1"/>
  <c r="H117" i="1"/>
  <c r="G117" i="1"/>
  <c r="F117" i="1"/>
  <c r="E117" i="1"/>
  <c r="D117" i="1"/>
  <c r="C117" i="1"/>
  <c r="B117" i="1"/>
  <c r="H116" i="1"/>
  <c r="H118" i="1" s="1"/>
  <c r="G116" i="1"/>
  <c r="F116" i="1"/>
  <c r="E116" i="1"/>
  <c r="D116" i="1"/>
  <c r="C116" i="1"/>
  <c r="B116" i="1"/>
  <c r="H114" i="1"/>
  <c r="G114" i="1"/>
  <c r="F114" i="1"/>
  <c r="E114" i="1"/>
  <c r="D114" i="1"/>
  <c r="C114" i="1"/>
  <c r="B114" i="1"/>
  <c r="H113" i="1"/>
  <c r="G113" i="1"/>
  <c r="F113" i="1"/>
  <c r="F115" i="1" s="1"/>
  <c r="E113" i="1"/>
  <c r="D113" i="1"/>
  <c r="C113" i="1"/>
  <c r="B113" i="1"/>
  <c r="H111" i="1"/>
  <c r="G111" i="1"/>
  <c r="F111" i="1"/>
  <c r="E111" i="1"/>
  <c r="D111" i="1"/>
  <c r="C111" i="1"/>
  <c r="B111" i="1"/>
  <c r="H110" i="1"/>
  <c r="G110" i="1"/>
  <c r="F110" i="1"/>
  <c r="E110" i="1"/>
  <c r="D110" i="1"/>
  <c r="D112" i="1" s="1"/>
  <c r="C110" i="1"/>
  <c r="B110" i="1"/>
  <c r="H108" i="1"/>
  <c r="G108" i="1"/>
  <c r="F108" i="1"/>
  <c r="E108" i="1"/>
  <c r="D108" i="1"/>
  <c r="C108" i="1"/>
  <c r="B108" i="1"/>
  <c r="H107" i="1"/>
  <c r="G107" i="1"/>
  <c r="F107" i="1"/>
  <c r="E107" i="1"/>
  <c r="D107" i="1"/>
  <c r="C107" i="1"/>
  <c r="B107" i="1"/>
  <c r="H105" i="1"/>
  <c r="G105" i="1"/>
  <c r="F105" i="1"/>
  <c r="E105" i="1"/>
  <c r="D105" i="1"/>
  <c r="C105" i="1"/>
  <c r="B105" i="1"/>
  <c r="H104" i="1"/>
  <c r="G104" i="1"/>
  <c r="F104" i="1"/>
  <c r="E104" i="1"/>
  <c r="D104" i="1"/>
  <c r="C104" i="1"/>
  <c r="B104" i="1"/>
  <c r="B106" i="1" s="1"/>
  <c r="H102" i="1"/>
  <c r="G102" i="1"/>
  <c r="F102" i="1"/>
  <c r="E102" i="1"/>
  <c r="D102" i="1"/>
  <c r="C102" i="1"/>
  <c r="B102" i="1"/>
  <c r="H101" i="1"/>
  <c r="G101" i="1"/>
  <c r="F101" i="1"/>
  <c r="E101" i="1"/>
  <c r="D101" i="1"/>
  <c r="C101" i="1"/>
  <c r="B101" i="1"/>
  <c r="H99" i="1"/>
  <c r="G99" i="1"/>
  <c r="F99" i="1"/>
  <c r="E99" i="1"/>
  <c r="D99" i="1"/>
  <c r="C99" i="1"/>
  <c r="B99" i="1"/>
  <c r="H98" i="1"/>
  <c r="G98" i="1"/>
  <c r="F98" i="1"/>
  <c r="E98" i="1"/>
  <c r="D98" i="1"/>
  <c r="C98" i="1"/>
  <c r="B98" i="1"/>
  <c r="H90" i="1"/>
  <c r="G90" i="1"/>
  <c r="F90" i="1"/>
  <c r="E90" i="1"/>
  <c r="D90" i="1"/>
  <c r="C90" i="1"/>
  <c r="B90" i="1"/>
  <c r="H89" i="1"/>
  <c r="G89" i="1"/>
  <c r="F89" i="1"/>
  <c r="E89" i="1"/>
  <c r="D89" i="1"/>
  <c r="C89" i="1"/>
  <c r="B89" i="1"/>
  <c r="H87" i="1"/>
  <c r="G87" i="1"/>
  <c r="F87" i="1"/>
  <c r="E87" i="1"/>
  <c r="D87" i="1"/>
  <c r="C87" i="1"/>
  <c r="B87" i="1"/>
  <c r="H86" i="1"/>
  <c r="G86" i="1"/>
  <c r="F86" i="1"/>
  <c r="E86" i="1"/>
  <c r="D86" i="1"/>
  <c r="C86" i="1"/>
  <c r="B86" i="1"/>
  <c r="H84" i="1"/>
  <c r="G84" i="1"/>
  <c r="F84" i="1"/>
  <c r="E84" i="1"/>
  <c r="D84" i="1"/>
  <c r="C84" i="1"/>
  <c r="B84" i="1"/>
  <c r="H83" i="1"/>
  <c r="G83" i="1"/>
  <c r="F83" i="1"/>
  <c r="E83" i="1"/>
  <c r="D83" i="1"/>
  <c r="C83" i="1"/>
  <c r="B83" i="1"/>
  <c r="H81" i="1"/>
  <c r="G81" i="1"/>
  <c r="F81" i="1"/>
  <c r="E81" i="1"/>
  <c r="D81" i="1"/>
  <c r="C81" i="1"/>
  <c r="B81" i="1"/>
  <c r="H80" i="1"/>
  <c r="G80" i="1"/>
  <c r="F80" i="1"/>
  <c r="E80" i="1"/>
  <c r="D80" i="1"/>
  <c r="C80" i="1"/>
  <c r="B80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H69" i="1"/>
  <c r="G69" i="1"/>
  <c r="F69" i="1"/>
  <c r="E69" i="1"/>
  <c r="D69" i="1"/>
  <c r="C69" i="1"/>
  <c r="B69" i="1"/>
  <c r="H68" i="1"/>
  <c r="G68" i="1"/>
  <c r="F68" i="1"/>
  <c r="E68" i="1"/>
  <c r="D68" i="1"/>
  <c r="C68" i="1"/>
  <c r="B68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8" i="1"/>
  <c r="G48" i="1"/>
  <c r="F48" i="1"/>
  <c r="E48" i="1"/>
  <c r="D48" i="1"/>
  <c r="C48" i="1"/>
  <c r="B48" i="1"/>
  <c r="H47" i="1"/>
  <c r="G47" i="1"/>
  <c r="F47" i="1"/>
  <c r="E47" i="1"/>
  <c r="D47" i="1"/>
  <c r="D49" i="1" s="1"/>
  <c r="C47" i="1"/>
  <c r="B47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B46" i="1" s="1"/>
  <c r="H42" i="1"/>
  <c r="G42" i="1"/>
  <c r="F42" i="1"/>
  <c r="E42" i="1"/>
  <c r="D42" i="1"/>
  <c r="C42" i="1"/>
  <c r="B42" i="1"/>
  <c r="H41" i="1"/>
  <c r="H43" i="1" s="1"/>
  <c r="G41" i="1"/>
  <c r="F41" i="1"/>
  <c r="E41" i="1"/>
  <c r="D41" i="1"/>
  <c r="C41" i="1"/>
  <c r="B41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6" i="1"/>
  <c r="G36" i="1"/>
  <c r="F36" i="1"/>
  <c r="E36" i="1"/>
  <c r="D36" i="1"/>
  <c r="C36" i="1"/>
  <c r="B36" i="1"/>
  <c r="H35" i="1"/>
  <c r="G35" i="1"/>
  <c r="F35" i="1"/>
  <c r="E35" i="1"/>
  <c r="D35" i="1"/>
  <c r="D37" i="1" s="1"/>
  <c r="C35" i="1"/>
  <c r="B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B34" i="1" s="1"/>
  <c r="H31" i="1"/>
  <c r="G31" i="1" s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H26" i="1"/>
  <c r="G26" i="1"/>
  <c r="G28" i="1" s="1"/>
  <c r="F26" i="1"/>
  <c r="E26" i="1"/>
  <c r="D26" i="1"/>
  <c r="C26" i="1"/>
  <c r="B26" i="1"/>
  <c r="H24" i="1"/>
  <c r="G24" i="1"/>
  <c r="F24" i="1"/>
  <c r="E24" i="1"/>
  <c r="D24" i="1"/>
  <c r="C24" i="1"/>
  <c r="B24" i="1"/>
  <c r="H23" i="1"/>
  <c r="G23" i="1"/>
  <c r="F23" i="1"/>
  <c r="E23" i="1"/>
  <c r="E25" i="1" s="1"/>
  <c r="D23" i="1"/>
  <c r="C23" i="1"/>
  <c r="B23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5" i="1"/>
  <c r="G15" i="1"/>
  <c r="F15" i="1"/>
  <c r="E15" i="1"/>
  <c r="D15" i="1"/>
  <c r="C15" i="1"/>
  <c r="B15" i="1"/>
  <c r="H14" i="1"/>
  <c r="G14" i="1"/>
  <c r="G16" i="1" s="1"/>
  <c r="F14" i="1"/>
  <c r="E14" i="1"/>
  <c r="D14" i="1"/>
  <c r="C14" i="1"/>
  <c r="B14" i="1"/>
  <c r="H112" i="1" l="1"/>
  <c r="G139" i="1"/>
  <c r="E52" i="1"/>
  <c r="G61" i="1"/>
  <c r="C67" i="1"/>
  <c r="E70" i="1"/>
  <c r="E19" i="1"/>
  <c r="F76" i="1"/>
  <c r="H79" i="1"/>
  <c r="B82" i="1"/>
  <c r="D85" i="1"/>
  <c r="F88" i="1"/>
  <c r="H91" i="1"/>
  <c r="C16" i="1"/>
  <c r="F19" i="1"/>
  <c r="B25" i="1"/>
  <c r="D28" i="1"/>
  <c r="F31" i="1"/>
  <c r="G34" i="1"/>
  <c r="C40" i="1"/>
  <c r="E43" i="1"/>
  <c r="G46" i="1"/>
  <c r="D16" i="1"/>
  <c r="A15" i="1"/>
  <c r="C19" i="1"/>
  <c r="C31" i="1"/>
  <c r="D34" i="1"/>
  <c r="F37" i="1"/>
  <c r="H40" i="1"/>
  <c r="B43" i="1"/>
  <c r="D46" i="1"/>
  <c r="F49" i="1"/>
  <c r="F151" i="1"/>
  <c r="H154" i="1"/>
  <c r="D160" i="1"/>
  <c r="F169" i="1"/>
  <c r="H172" i="1"/>
  <c r="D178" i="1"/>
  <c r="F181" i="1"/>
  <c r="C199" i="1"/>
  <c r="C64" i="1"/>
  <c r="E67" i="1"/>
  <c r="C106" i="1"/>
  <c r="G73" i="1"/>
  <c r="C79" i="1"/>
  <c r="E82" i="1"/>
  <c r="G85" i="1"/>
  <c r="C91" i="1"/>
  <c r="E100" i="1"/>
  <c r="G103" i="1"/>
  <c r="C109" i="1"/>
  <c r="E112" i="1"/>
  <c r="G115" i="1"/>
  <c r="C121" i="1"/>
  <c r="E124" i="1"/>
  <c r="G145" i="1"/>
  <c r="C151" i="1"/>
  <c r="G157" i="1"/>
  <c r="C181" i="1"/>
  <c r="G187" i="1"/>
  <c r="C193" i="1"/>
  <c r="B16" i="1"/>
  <c r="D19" i="1"/>
  <c r="F22" i="1"/>
  <c r="B28" i="1"/>
  <c r="D31" i="1"/>
  <c r="E34" i="1"/>
  <c r="G37" i="1"/>
  <c r="C43" i="1"/>
  <c r="G49" i="1"/>
  <c r="H52" i="1"/>
  <c r="B61" i="1"/>
  <c r="D64" i="1"/>
  <c r="F67" i="1"/>
  <c r="H70" i="1"/>
  <c r="B73" i="1"/>
  <c r="D76" i="1"/>
  <c r="H82" i="1"/>
  <c r="B85" i="1"/>
  <c r="D88" i="1"/>
  <c r="F91" i="1"/>
  <c r="H100" i="1"/>
  <c r="B103" i="1"/>
  <c r="E109" i="1"/>
  <c r="G112" i="1"/>
  <c r="E121" i="1"/>
  <c r="G124" i="1"/>
  <c r="G196" i="1"/>
  <c r="A198" i="1"/>
  <c r="G22" i="1"/>
  <c r="H184" i="1"/>
  <c r="D190" i="1"/>
  <c r="F193" i="1"/>
  <c r="E16" i="1"/>
  <c r="E103" i="1"/>
  <c r="G106" i="1"/>
  <c r="H109" i="1"/>
  <c r="D127" i="1"/>
  <c r="B142" i="1"/>
  <c r="F160" i="1"/>
  <c r="H169" i="1"/>
  <c r="F190" i="1"/>
  <c r="H193" i="1"/>
  <c r="F16" i="1"/>
  <c r="C49" i="1"/>
  <c r="D52" i="1"/>
  <c r="F61" i="1"/>
  <c r="H64" i="1"/>
  <c r="B67" i="1"/>
  <c r="D70" i="1"/>
  <c r="F73" i="1"/>
  <c r="H76" i="1"/>
  <c r="B79" i="1"/>
  <c r="D82" i="1"/>
  <c r="F85" i="1"/>
  <c r="H88" i="1"/>
  <c r="B91" i="1"/>
  <c r="D100" i="1"/>
  <c r="F103" i="1"/>
  <c r="H106" i="1"/>
  <c r="E157" i="1"/>
  <c r="G160" i="1"/>
  <c r="C172" i="1"/>
  <c r="E175" i="1"/>
  <c r="G178" i="1"/>
  <c r="C184" i="1"/>
  <c r="E187" i="1"/>
  <c r="F70" i="1"/>
  <c r="A18" i="1"/>
  <c r="H16" i="1"/>
  <c r="B19" i="1"/>
  <c r="H157" i="1"/>
  <c r="A14" i="1"/>
  <c r="A17" i="1"/>
  <c r="C115" i="1"/>
  <c r="E118" i="1"/>
  <c r="H121" i="1"/>
  <c r="D136" i="1"/>
  <c r="F139" i="1"/>
  <c r="H142" i="1"/>
  <c r="B145" i="1"/>
  <c r="C148" i="1"/>
  <c r="G172" i="1"/>
  <c r="C178" i="1"/>
  <c r="E181" i="1"/>
  <c r="G184" i="1"/>
  <c r="C190" i="1"/>
  <c r="E193" i="1"/>
  <c r="F196" i="1"/>
  <c r="H199" i="1"/>
  <c r="D22" i="1"/>
  <c r="F25" i="1"/>
  <c r="H28" i="1"/>
  <c r="B31" i="1"/>
  <c r="C34" i="1"/>
  <c r="E37" i="1"/>
  <c r="G40" i="1"/>
  <c r="C46" i="1"/>
  <c r="E49" i="1"/>
  <c r="H61" i="1"/>
  <c r="H73" i="1"/>
  <c r="B76" i="1"/>
  <c r="D79" i="1"/>
  <c r="F82" i="1"/>
  <c r="H85" i="1"/>
  <c r="B88" i="1"/>
  <c r="D91" i="1"/>
  <c r="F100" i="1"/>
  <c r="H103" i="1"/>
  <c r="C124" i="1"/>
  <c r="E127" i="1"/>
  <c r="F136" i="1"/>
  <c r="C145" i="1"/>
  <c r="E148" i="1"/>
  <c r="G169" i="1"/>
  <c r="C175" i="1"/>
  <c r="E178" i="1"/>
  <c r="G181" i="1"/>
  <c r="A183" i="1"/>
  <c r="C187" i="1"/>
  <c r="G52" i="1"/>
  <c r="G70" i="1"/>
  <c r="C76" i="1"/>
  <c r="E79" i="1"/>
  <c r="F79" i="1"/>
  <c r="C142" i="1"/>
  <c r="D145" i="1"/>
  <c r="F148" i="1"/>
  <c r="C28" i="1"/>
  <c r="E31" i="1"/>
  <c r="A31" i="1" s="1"/>
  <c r="F34" i="1"/>
  <c r="H37" i="1"/>
  <c r="B40" i="1"/>
  <c r="F46" i="1"/>
  <c r="H49" i="1"/>
  <c r="A51" i="1"/>
  <c r="C61" i="1"/>
  <c r="E64" i="1"/>
  <c r="G67" i="1"/>
  <c r="C73" i="1"/>
  <c r="G79" i="1"/>
  <c r="C85" i="1"/>
  <c r="E88" i="1"/>
  <c r="G91" i="1"/>
  <c r="C103" i="1"/>
  <c r="D106" i="1"/>
  <c r="F112" i="1"/>
  <c r="H115" i="1"/>
  <c r="B118" i="1"/>
  <c r="E142" i="1"/>
  <c r="H148" i="1"/>
  <c r="B151" i="1"/>
  <c r="D154" i="1"/>
  <c r="F157" i="1"/>
  <c r="H160" i="1"/>
  <c r="C196" i="1"/>
  <c r="E199" i="1"/>
  <c r="H22" i="1"/>
  <c r="C25" i="1"/>
  <c r="E28" i="1"/>
  <c r="H34" i="1"/>
  <c r="B37" i="1"/>
  <c r="D40" i="1"/>
  <c r="F43" i="1"/>
  <c r="B49" i="1"/>
  <c r="C52" i="1"/>
  <c r="E61" i="1"/>
  <c r="G64" i="1"/>
  <c r="C70" i="1"/>
  <c r="E73" i="1"/>
  <c r="G76" i="1"/>
  <c r="C82" i="1"/>
  <c r="C100" i="1"/>
  <c r="F106" i="1"/>
  <c r="G109" i="1"/>
  <c r="B115" i="1"/>
  <c r="D118" i="1"/>
  <c r="F121" i="1"/>
  <c r="H124" i="1"/>
  <c r="E139" i="1"/>
  <c r="G142" i="1"/>
  <c r="B148" i="1"/>
  <c r="D151" i="1"/>
  <c r="F154" i="1"/>
  <c r="F172" i="1"/>
  <c r="H175" i="1"/>
  <c r="D181" i="1"/>
  <c r="F184" i="1"/>
  <c r="H187" i="1"/>
  <c r="D193" i="1"/>
  <c r="E196" i="1"/>
  <c r="G199" i="1"/>
  <c r="H19" i="1"/>
  <c r="A185" i="1"/>
  <c r="C22" i="1"/>
  <c r="D25" i="1"/>
  <c r="F28" i="1"/>
  <c r="C37" i="1"/>
  <c r="E40" i="1"/>
  <c r="F40" i="1"/>
  <c r="G43" i="1"/>
  <c r="H46" i="1"/>
  <c r="A48" i="1"/>
  <c r="B52" i="1"/>
  <c r="D61" i="1"/>
  <c r="F64" i="1"/>
  <c r="H67" i="1"/>
  <c r="B70" i="1"/>
  <c r="D73" i="1"/>
  <c r="E76" i="1"/>
  <c r="G82" i="1"/>
  <c r="C88" i="1"/>
  <c r="E91" i="1"/>
  <c r="G100" i="1"/>
  <c r="A102" i="1"/>
  <c r="A108" i="1"/>
  <c r="C118" i="1"/>
  <c r="D121" i="1"/>
  <c r="F124" i="1"/>
  <c r="G127" i="1"/>
  <c r="G136" i="1"/>
  <c r="D148" i="1"/>
  <c r="E151" i="1"/>
  <c r="G154" i="1"/>
  <c r="A170" i="1"/>
  <c r="D175" i="1"/>
  <c r="F178" i="1"/>
  <c r="H181" i="1"/>
  <c r="A182" i="1"/>
  <c r="D187" i="1"/>
  <c r="E190" i="1"/>
  <c r="G193" i="1"/>
  <c r="H196" i="1"/>
  <c r="A45" i="1"/>
  <c r="A156" i="1"/>
  <c r="A180" i="1"/>
  <c r="G25" i="1"/>
  <c r="A42" i="1"/>
  <c r="A81" i="1"/>
  <c r="A126" i="1"/>
  <c r="G151" i="1"/>
  <c r="C169" i="1"/>
  <c r="D172" i="1"/>
  <c r="F175" i="1"/>
  <c r="H178" i="1"/>
  <c r="A179" i="1"/>
  <c r="D184" i="1"/>
  <c r="F187" i="1"/>
  <c r="G190" i="1"/>
  <c r="A192" i="1"/>
  <c r="A194" i="1"/>
  <c r="D199" i="1"/>
  <c r="H25" i="1"/>
  <c r="A78" i="1"/>
  <c r="B100" i="1"/>
  <c r="D103" i="1"/>
  <c r="D109" i="1"/>
  <c r="C112" i="1"/>
  <c r="D115" i="1"/>
  <c r="F118" i="1"/>
  <c r="G121" i="1"/>
  <c r="C139" i="1"/>
  <c r="D142" i="1"/>
  <c r="E145" i="1"/>
  <c r="G148" i="1"/>
  <c r="A152" i="1"/>
  <c r="C157" i="1"/>
  <c r="C160" i="1"/>
  <c r="D169" i="1"/>
  <c r="E172" i="1"/>
  <c r="G175" i="1"/>
  <c r="A177" i="1"/>
  <c r="E184" i="1"/>
  <c r="H190" i="1"/>
  <c r="A191" i="1"/>
  <c r="F52" i="1"/>
  <c r="B64" i="1"/>
  <c r="D67" i="1"/>
  <c r="A75" i="1"/>
  <c r="E85" i="1"/>
  <c r="G88" i="1"/>
  <c r="E106" i="1"/>
  <c r="E115" i="1"/>
  <c r="G118" i="1"/>
  <c r="A122" i="1"/>
  <c r="C127" i="1"/>
  <c r="C136" i="1"/>
  <c r="D139" i="1"/>
  <c r="F145" i="1"/>
  <c r="C154" i="1"/>
  <c r="D157" i="1"/>
  <c r="E160" i="1"/>
  <c r="E169" i="1"/>
  <c r="A176" i="1"/>
  <c r="B187" i="1"/>
  <c r="A189" i="1"/>
  <c r="G19" i="1"/>
  <c r="A24" i="1"/>
  <c r="D43" i="1"/>
  <c r="E46" i="1"/>
  <c r="A72" i="1"/>
  <c r="E136" i="1"/>
  <c r="A174" i="1"/>
  <c r="A186" i="1"/>
  <c r="A188" i="1"/>
  <c r="A171" i="1"/>
  <c r="B172" i="1"/>
  <c r="A21" i="1"/>
  <c r="H145" i="1"/>
  <c r="E154" i="1"/>
  <c r="A173" i="1"/>
  <c r="B175" i="1"/>
  <c r="A168" i="1"/>
  <c r="B169" i="1"/>
  <c r="A197" i="1"/>
  <c r="B199" i="1"/>
  <c r="A39" i="1"/>
  <c r="A69" i="1"/>
  <c r="A99" i="1"/>
  <c r="A111" i="1"/>
  <c r="B112" i="1"/>
  <c r="A138" i="1"/>
  <c r="B139" i="1"/>
  <c r="A195" i="1"/>
  <c r="B196" i="1"/>
  <c r="B22" i="1"/>
  <c r="A20" i="1"/>
  <c r="E22" i="1"/>
  <c r="A36" i="1"/>
  <c r="A66" i="1"/>
  <c r="A90" i="1"/>
  <c r="A158" i="1"/>
  <c r="B160" i="1"/>
  <c r="A30" i="1"/>
  <c r="A33" i="1"/>
  <c r="A63" i="1"/>
  <c r="A87" i="1"/>
  <c r="A134" i="1"/>
  <c r="B136" i="1"/>
  <c r="A27" i="1"/>
  <c r="A60" i="1"/>
  <c r="A84" i="1"/>
  <c r="A107" i="1"/>
  <c r="A125" i="1"/>
  <c r="A135" i="1"/>
  <c r="A155" i="1"/>
  <c r="A159" i="1"/>
  <c r="A105" i="1"/>
  <c r="A110" i="1"/>
  <c r="A137" i="1"/>
  <c r="A141" i="1"/>
  <c r="A167" i="1"/>
  <c r="B190" i="1"/>
  <c r="A104" i="1"/>
  <c r="A114" i="1"/>
  <c r="A140" i="1"/>
  <c r="A144" i="1"/>
  <c r="A23" i="1"/>
  <c r="A26" i="1"/>
  <c r="A29" i="1"/>
  <c r="A32" i="1"/>
  <c r="A35" i="1"/>
  <c r="A38" i="1"/>
  <c r="A41" i="1"/>
  <c r="A44" i="1"/>
  <c r="A47" i="1"/>
  <c r="A50" i="1"/>
  <c r="A59" i="1"/>
  <c r="A62" i="1"/>
  <c r="A65" i="1"/>
  <c r="A68" i="1"/>
  <c r="A71" i="1"/>
  <c r="A74" i="1"/>
  <c r="A77" i="1"/>
  <c r="A80" i="1"/>
  <c r="A83" i="1"/>
  <c r="A86" i="1"/>
  <c r="A89" i="1"/>
  <c r="A98" i="1"/>
  <c r="A101" i="1"/>
  <c r="F109" i="1"/>
  <c r="A113" i="1"/>
  <c r="A117" i="1"/>
  <c r="A143" i="1"/>
  <c r="A147" i="1"/>
  <c r="B184" i="1"/>
  <c r="A116" i="1"/>
  <c r="A120" i="1"/>
  <c r="B124" i="1"/>
  <c r="A146" i="1"/>
  <c r="A150" i="1"/>
  <c r="B154" i="1"/>
  <c r="B181" i="1"/>
  <c r="B109" i="1"/>
  <c r="A119" i="1"/>
  <c r="A123" i="1"/>
  <c r="B127" i="1"/>
  <c r="A149" i="1"/>
  <c r="A153" i="1"/>
  <c r="B157" i="1"/>
  <c r="B178" i="1"/>
  <c r="A46" i="1" l="1"/>
  <c r="A49" i="1"/>
  <c r="A118" i="1"/>
  <c r="A106" i="1"/>
  <c r="A112" i="1"/>
  <c r="A16" i="1"/>
  <c r="A43" i="1"/>
  <c r="A79" i="1"/>
  <c r="A76" i="1"/>
  <c r="A187" i="1"/>
  <c r="A85" i="1"/>
  <c r="A28" i="1"/>
  <c r="A91" i="1"/>
  <c r="A193" i="1"/>
  <c r="A100" i="1"/>
  <c r="A25" i="1"/>
  <c r="A184" i="1"/>
  <c r="A124" i="1"/>
  <c r="A121" i="1"/>
  <c r="A178" i="1"/>
  <c r="A154" i="1"/>
  <c r="A148" i="1"/>
  <c r="A70" i="1"/>
  <c r="A103" i="1"/>
  <c r="A61" i="1"/>
  <c r="A145" i="1"/>
  <c r="A109" i="1"/>
  <c r="A88" i="1"/>
  <c r="A73" i="1"/>
  <c r="A142" i="1"/>
  <c r="A40" i="1"/>
  <c r="A115" i="1"/>
  <c r="A67" i="1"/>
  <c r="A64" i="1"/>
  <c r="A52" i="1"/>
  <c r="A196" i="1"/>
  <c r="A19" i="1"/>
  <c r="A136" i="1"/>
  <c r="A160" i="1"/>
  <c r="A139" i="1"/>
  <c r="A175" i="1"/>
  <c r="A172" i="1"/>
  <c r="A181" i="1"/>
  <c r="A22" i="1"/>
  <c r="A199" i="1"/>
  <c r="A157" i="1"/>
  <c r="A34" i="1"/>
  <c r="A82" i="1"/>
  <c r="A190" i="1"/>
  <c r="A37" i="1"/>
  <c r="A127" i="1"/>
  <c r="A169" i="1"/>
  <c r="A151" i="1"/>
</calcChain>
</file>

<file path=xl/sharedStrings.xml><?xml version="1.0" encoding="utf-8"?>
<sst xmlns="http://schemas.openxmlformats.org/spreadsheetml/2006/main" count="283" uniqueCount="72">
  <si>
    <t>TOTAL</t>
  </si>
  <si>
    <t>Fujeira</t>
  </si>
  <si>
    <t>.R.A.K</t>
  </si>
  <si>
    <t>.U.A.Q</t>
  </si>
  <si>
    <t>Ajman</t>
  </si>
  <si>
    <t>Sharjah</t>
  </si>
  <si>
    <t>Dubai</t>
  </si>
  <si>
    <t xml:space="preserve"> Abu Dhabi</t>
  </si>
  <si>
    <t xml:space="preserve"> Nationality</t>
  </si>
  <si>
    <t>District</t>
  </si>
  <si>
    <t>Disease</t>
  </si>
  <si>
    <t>Citizen</t>
  </si>
  <si>
    <t>Plague</t>
  </si>
  <si>
    <t>Non Citizen</t>
  </si>
  <si>
    <t>Total</t>
  </si>
  <si>
    <t>Cholera</t>
  </si>
  <si>
    <t>Typhus</t>
  </si>
  <si>
    <t>Relapsing fever</t>
  </si>
  <si>
    <t>Yellow fever</t>
  </si>
  <si>
    <t>Puereperal sepsis</t>
  </si>
  <si>
    <t>Neonatal conjuctivitis</t>
  </si>
  <si>
    <t>Measies</t>
  </si>
  <si>
    <t>Rubella</t>
  </si>
  <si>
    <t>Diphtheria</t>
  </si>
  <si>
    <t>Chicken Pox</t>
  </si>
  <si>
    <t>Poliomyelitis</t>
  </si>
  <si>
    <t>Acute Flaccid Para</t>
  </si>
  <si>
    <t>Whooping Cough</t>
  </si>
  <si>
    <t>Mumps</t>
  </si>
  <si>
    <t>Tetanus</t>
  </si>
  <si>
    <t>Pulmonary T.B</t>
  </si>
  <si>
    <t>Scarlet Fever</t>
  </si>
  <si>
    <t>Acute Encephalitis</t>
  </si>
  <si>
    <t>Meningococal Menin</t>
  </si>
  <si>
    <t>Haemophilus Influenzae</t>
  </si>
  <si>
    <t>Strept Pin. Meningitis</t>
  </si>
  <si>
    <t>Other Bac. Meningi.</t>
  </si>
  <si>
    <t>Viral Meningitis</t>
  </si>
  <si>
    <t>Hepatitis A.</t>
  </si>
  <si>
    <t>Hepatitis B.</t>
  </si>
  <si>
    <t>Hepatitis C</t>
  </si>
  <si>
    <t>Other V. Hepititis</t>
  </si>
  <si>
    <t>Typhoid</t>
  </si>
  <si>
    <t>Para Typhoid</t>
  </si>
  <si>
    <t>Salmenellisis</t>
  </si>
  <si>
    <t>Other Food Poisoning</t>
  </si>
  <si>
    <t>Bacillary Dysentery</t>
  </si>
  <si>
    <t xml:space="preserve">Amoebiasis </t>
  </si>
  <si>
    <t>Taeniasis</t>
  </si>
  <si>
    <t>Ancylostomiais</t>
  </si>
  <si>
    <t>Ascariasis</t>
  </si>
  <si>
    <t>G. Lamblia</t>
  </si>
  <si>
    <t>Bilharzia</t>
  </si>
  <si>
    <t>Malaria</t>
  </si>
  <si>
    <t>Syphilis</t>
  </si>
  <si>
    <t>Gonorrhoea</t>
  </si>
  <si>
    <t>other STD</t>
  </si>
  <si>
    <t>Rabies</t>
  </si>
  <si>
    <t>Brucellosis</t>
  </si>
  <si>
    <t>Antherax</t>
  </si>
  <si>
    <t>Other intestinal Parasistes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</si>
  <si>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</si>
  <si>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</si>
  <si>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</si>
  <si>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</si>
  <si>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</si>
  <si>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</si>
  <si>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</si>
  <si>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>there has no indigenous causes , allreport causes are imported</t>
  </si>
  <si>
    <t xml:space="preserve">                        ( 66 )TABLE</t>
  </si>
  <si>
    <t>Statistics &amp; Research Center</t>
  </si>
  <si>
    <t>Distribution of Communicable Diseases by Medical District &amp; Nationality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</si>
</sst>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4" borderId="0" xfId="0" applyFont="1" applyFill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6" fillId="0" borderId="0" xfId="0" applyFont="1"/>
    <xf numFmtId="0" fontId="8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readingOrder="2"/>
    </xf>
    <xf numFmtId="0" fontId="7" fillId="4" borderId="5" xfId="0" applyFont="1" applyFill="1" applyBorder="1" applyAlignment="1">
      <alignment horizontal="center" readingOrder="2"/>
    </xf>
    <xf numFmtId="0" fontId="7" fillId="4" borderId="6" xfId="0" applyFont="1" applyFill="1" applyBorder="1" applyAlignment="1">
      <alignment horizontal="center" readingOrder="2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 readingOrder="2"/>
    </xf>
    <xf numFmtId="0" fontId="7" fillId="4" borderId="6" xfId="0" applyFont="1" applyFill="1" applyBorder="1" applyAlignment="1">
      <alignment horizontal="center" vertical="center" readingOrder="2"/>
    </xf>
    <xf numFmtId="0" fontId="1" fillId="5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11</xdr:row>
      <xdr:rowOff>19050</xdr:rowOff>
    </xdr:from>
    <xdr:to>
      <xdr:col>10</xdr:col>
      <xdr:colOff>0</xdr:colOff>
      <xdr:row>13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981590400" y="2590800"/>
          <a:ext cx="14287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56</xdr:row>
      <xdr:rowOff>0</xdr:rowOff>
    </xdr:from>
    <xdr:to>
      <xdr:col>10</xdr:col>
      <xdr:colOff>9525</xdr:colOff>
      <xdr:row>57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732875" y="7991475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95</xdr:row>
      <xdr:rowOff>0</xdr:rowOff>
    </xdr:from>
    <xdr:to>
      <xdr:col>10</xdr:col>
      <xdr:colOff>9525</xdr:colOff>
      <xdr:row>96</xdr:row>
      <xdr:rowOff>285750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8732875" y="1459230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131</xdr:row>
      <xdr:rowOff>0</xdr:rowOff>
    </xdr:from>
    <xdr:to>
      <xdr:col>10</xdr:col>
      <xdr:colOff>9525</xdr:colOff>
      <xdr:row>132</xdr:row>
      <xdr:rowOff>285750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8732875" y="2085975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164</xdr:row>
      <xdr:rowOff>0</xdr:rowOff>
    </xdr:from>
    <xdr:to>
      <xdr:col>10</xdr:col>
      <xdr:colOff>9525</xdr:colOff>
      <xdr:row>165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48732875" y="2727960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590538</xdr:colOff>
      <xdr:row>0</xdr:row>
      <xdr:rowOff>92534</xdr:rowOff>
    </xdr:from>
    <xdr:to>
      <xdr:col>9</xdr:col>
      <xdr:colOff>1162050</xdr:colOff>
      <xdr:row>4</xdr:row>
      <xdr:rowOff>92570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38050" y="92534"/>
          <a:ext cx="2000262" cy="647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  <cell r="D12">
            <v>0</v>
          </cell>
        </row>
        <row r="13">
          <cell r="C13">
            <v>6</v>
          </cell>
          <cell r="D13">
            <v>7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40</v>
          </cell>
          <cell r="D19">
            <v>20</v>
          </cell>
        </row>
        <row r="20">
          <cell r="C20">
            <v>4</v>
          </cell>
          <cell r="D20">
            <v>2</v>
          </cell>
        </row>
        <row r="21">
          <cell r="C21">
            <v>0</v>
          </cell>
          <cell r="D21">
            <v>0</v>
          </cell>
        </row>
        <row r="22">
          <cell r="C22">
            <v>3945</v>
          </cell>
          <cell r="D22">
            <v>345</v>
          </cell>
        </row>
        <row r="23">
          <cell r="C23">
            <v>0</v>
          </cell>
          <cell r="D23">
            <v>0</v>
          </cell>
        </row>
        <row r="24">
          <cell r="C24">
            <v>1</v>
          </cell>
          <cell r="D24">
            <v>6</v>
          </cell>
        </row>
        <row r="25">
          <cell r="C25">
            <v>43</v>
          </cell>
          <cell r="D25">
            <v>22</v>
          </cell>
        </row>
        <row r="26">
          <cell r="C26">
            <v>155</v>
          </cell>
          <cell r="D26">
            <v>72</v>
          </cell>
        </row>
        <row r="27">
          <cell r="C27">
            <v>3</v>
          </cell>
          <cell r="D27">
            <v>1</v>
          </cell>
        </row>
        <row r="28">
          <cell r="C28">
            <v>0</v>
          </cell>
          <cell r="D28">
            <v>15</v>
          </cell>
        </row>
        <row r="29">
          <cell r="C29">
            <v>159</v>
          </cell>
          <cell r="D29">
            <v>166</v>
          </cell>
        </row>
        <row r="30">
          <cell r="C30">
            <v>30</v>
          </cell>
          <cell r="D30">
            <v>4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40</v>
          </cell>
          <cell r="D34">
            <v>38</v>
          </cell>
        </row>
        <row r="35">
          <cell r="C35">
            <v>30</v>
          </cell>
          <cell r="D35">
            <v>29</v>
          </cell>
        </row>
        <row r="44">
          <cell r="C44">
            <v>184</v>
          </cell>
          <cell r="D44">
            <v>75</v>
          </cell>
        </row>
        <row r="45">
          <cell r="C45">
            <v>955</v>
          </cell>
          <cell r="D45">
            <v>289</v>
          </cell>
        </row>
        <row r="46">
          <cell r="C46">
            <v>665</v>
          </cell>
          <cell r="D46">
            <v>126</v>
          </cell>
        </row>
        <row r="47">
          <cell r="C47">
            <v>13</v>
          </cell>
          <cell r="D47">
            <v>2</v>
          </cell>
        </row>
        <row r="48">
          <cell r="C48">
            <v>169</v>
          </cell>
          <cell r="D48">
            <v>9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366</v>
          </cell>
          <cell r="D51">
            <v>305</v>
          </cell>
        </row>
        <row r="52">
          <cell r="C52">
            <v>28</v>
          </cell>
          <cell r="D52">
            <v>17</v>
          </cell>
        </row>
        <row r="53">
          <cell r="C53">
            <v>737</v>
          </cell>
          <cell r="D53">
            <v>470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118</v>
          </cell>
          <cell r="D57">
            <v>58</v>
          </cell>
        </row>
        <row r="58">
          <cell r="C58">
            <v>0</v>
          </cell>
          <cell r="D58">
            <v>0</v>
          </cell>
        </row>
        <row r="59">
          <cell r="C59">
            <v>1420</v>
          </cell>
          <cell r="D59">
            <v>9</v>
          </cell>
        </row>
        <row r="60">
          <cell r="C60">
            <v>172</v>
          </cell>
          <cell r="D60">
            <v>85</v>
          </cell>
        </row>
        <row r="61">
          <cell r="C61">
            <v>123</v>
          </cell>
          <cell r="D61">
            <v>165</v>
          </cell>
        </row>
        <row r="62">
          <cell r="C62">
            <v>587</v>
          </cell>
          <cell r="D62">
            <v>737</v>
          </cell>
        </row>
        <row r="63">
          <cell r="C63">
            <v>0</v>
          </cell>
          <cell r="D63">
            <v>0</v>
          </cell>
        </row>
        <row r="64">
          <cell r="C64">
            <v>72</v>
          </cell>
          <cell r="D64">
            <v>33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54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2210</v>
          </cell>
          <cell r="D69">
            <v>263</v>
          </cell>
        </row>
        <row r="70">
          <cell r="C70">
            <v>16212</v>
          </cell>
          <cell r="D70">
            <v>6235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9</v>
          </cell>
          <cell r="D73">
            <v>1</v>
          </cell>
        </row>
      </sheetData>
      <sheetData sheetId="1">
        <row r="9">
          <cell r="C9">
            <v>0</v>
          </cell>
          <cell r="D9">
            <v>0</v>
          </cell>
        </row>
        <row r="10">
          <cell r="C10">
            <v>12</v>
          </cell>
          <cell r="D10">
            <v>2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87</v>
          </cell>
          <cell r="D16">
            <v>7</v>
          </cell>
        </row>
        <row r="17">
          <cell r="C17">
            <v>4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3778</v>
          </cell>
          <cell r="D19">
            <v>331</v>
          </cell>
        </row>
        <row r="20">
          <cell r="C20">
            <v>0</v>
          </cell>
          <cell r="D20">
            <v>0</v>
          </cell>
        </row>
        <row r="21">
          <cell r="C21">
            <v>9</v>
          </cell>
          <cell r="D21">
            <v>1</v>
          </cell>
        </row>
        <row r="22">
          <cell r="C22">
            <v>34</v>
          </cell>
          <cell r="D22">
            <v>18</v>
          </cell>
        </row>
        <row r="23">
          <cell r="C23">
            <v>194</v>
          </cell>
          <cell r="D23">
            <v>49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16</v>
          </cell>
        </row>
        <row r="26">
          <cell r="C26">
            <v>388</v>
          </cell>
          <cell r="D26">
            <v>187</v>
          </cell>
        </row>
        <row r="27">
          <cell r="C27">
            <v>35</v>
          </cell>
          <cell r="D27">
            <v>5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25</v>
          </cell>
          <cell r="D31">
            <v>4</v>
          </cell>
        </row>
        <row r="32">
          <cell r="C32">
            <v>73</v>
          </cell>
          <cell r="D32">
            <v>9</v>
          </cell>
        </row>
        <row r="38">
          <cell r="C38">
            <v>78</v>
          </cell>
          <cell r="D38">
            <v>10</v>
          </cell>
        </row>
        <row r="39">
          <cell r="C39">
            <v>650</v>
          </cell>
          <cell r="D39">
            <v>166</v>
          </cell>
        </row>
        <row r="40">
          <cell r="C40">
            <v>443</v>
          </cell>
          <cell r="D40">
            <v>267</v>
          </cell>
        </row>
        <row r="41">
          <cell r="C41">
            <v>8</v>
          </cell>
          <cell r="D41">
            <v>0</v>
          </cell>
        </row>
        <row r="42">
          <cell r="C42">
            <v>260</v>
          </cell>
          <cell r="D42">
            <v>33</v>
          </cell>
        </row>
        <row r="43">
          <cell r="C43">
            <v>3</v>
          </cell>
          <cell r="D43">
            <v>0</v>
          </cell>
        </row>
        <row r="44">
          <cell r="C44">
            <v>208</v>
          </cell>
          <cell r="D44">
            <v>20</v>
          </cell>
        </row>
        <row r="45">
          <cell r="C45">
            <v>765</v>
          </cell>
          <cell r="D45">
            <v>140</v>
          </cell>
        </row>
        <row r="46">
          <cell r="C46">
            <v>5</v>
          </cell>
          <cell r="D46">
            <v>1</v>
          </cell>
        </row>
        <row r="47">
          <cell r="C47">
            <v>507</v>
          </cell>
          <cell r="D47">
            <v>106</v>
          </cell>
        </row>
        <row r="48">
          <cell r="C48">
            <v>1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69</v>
          </cell>
          <cell r="D50">
            <v>58</v>
          </cell>
        </row>
        <row r="51">
          <cell r="C51">
            <v>260</v>
          </cell>
          <cell r="D51">
            <v>13</v>
          </cell>
        </row>
        <row r="52">
          <cell r="C52">
            <v>5</v>
          </cell>
          <cell r="D52">
            <v>0</v>
          </cell>
        </row>
        <row r="53">
          <cell r="C53">
            <v>864</v>
          </cell>
          <cell r="D53">
            <v>2</v>
          </cell>
        </row>
        <row r="54">
          <cell r="C54">
            <v>267</v>
          </cell>
          <cell r="D54">
            <v>29</v>
          </cell>
        </row>
        <row r="55">
          <cell r="C55">
            <v>81</v>
          </cell>
          <cell r="D55">
            <v>26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28</v>
          </cell>
          <cell r="D58">
            <v>7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7</v>
          </cell>
          <cell r="D61">
            <v>0</v>
          </cell>
        </row>
        <row r="62">
          <cell r="C62">
            <v>2</v>
          </cell>
          <cell r="D62">
            <v>0</v>
          </cell>
        </row>
        <row r="63">
          <cell r="C63">
            <v>420</v>
          </cell>
          <cell r="D63">
            <v>100</v>
          </cell>
        </row>
        <row r="64">
          <cell r="C64">
            <v>12732</v>
          </cell>
          <cell r="D64">
            <v>2611</v>
          </cell>
        </row>
        <row r="65">
          <cell r="C65">
            <v>748</v>
          </cell>
          <cell r="D65">
            <v>221</v>
          </cell>
        </row>
        <row r="66">
          <cell r="C66">
            <v>145</v>
          </cell>
          <cell r="D66">
            <v>0</v>
          </cell>
        </row>
        <row r="67">
          <cell r="C67">
            <v>3</v>
          </cell>
          <cell r="D67">
            <v>0</v>
          </cell>
        </row>
      </sheetData>
      <sheetData sheetId="2">
        <row r="6">
          <cell r="C6">
            <v>0</v>
          </cell>
          <cell r="D6">
            <v>0</v>
          </cell>
        </row>
        <row r="7">
          <cell r="C7">
            <v>1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12</v>
          </cell>
          <cell r="D13">
            <v>1</v>
          </cell>
        </row>
        <row r="14">
          <cell r="C14">
            <v>1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552</v>
          </cell>
          <cell r="D16">
            <v>262</v>
          </cell>
        </row>
        <row r="17">
          <cell r="C17">
            <v>0</v>
          </cell>
          <cell r="D17">
            <v>0</v>
          </cell>
        </row>
        <row r="18">
          <cell r="C18">
            <v>9</v>
          </cell>
          <cell r="D18">
            <v>3</v>
          </cell>
        </row>
        <row r="19">
          <cell r="C19">
            <v>5</v>
          </cell>
          <cell r="D19">
            <v>2</v>
          </cell>
        </row>
        <row r="20">
          <cell r="C20">
            <v>22</v>
          </cell>
          <cell r="D20">
            <v>1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16</v>
          </cell>
        </row>
        <row r="23">
          <cell r="C23">
            <v>32</v>
          </cell>
          <cell r="D23">
            <v>30</v>
          </cell>
        </row>
        <row r="24">
          <cell r="C24">
            <v>2</v>
          </cell>
          <cell r="D24">
            <v>2</v>
          </cell>
        </row>
        <row r="25">
          <cell r="C25">
            <v>2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1</v>
          </cell>
          <cell r="D27">
            <v>1</v>
          </cell>
        </row>
        <row r="28">
          <cell r="C28">
            <v>8</v>
          </cell>
          <cell r="D28">
            <v>0</v>
          </cell>
        </row>
        <row r="29">
          <cell r="C29">
            <v>11</v>
          </cell>
          <cell r="D29">
            <v>1</v>
          </cell>
        </row>
        <row r="37">
          <cell r="C37">
            <v>28</v>
          </cell>
          <cell r="D37">
            <v>7</v>
          </cell>
        </row>
        <row r="38">
          <cell r="C38">
            <v>62</v>
          </cell>
          <cell r="D38">
            <v>10</v>
          </cell>
        </row>
        <row r="39">
          <cell r="C39">
            <v>58</v>
          </cell>
          <cell r="D39">
            <v>16</v>
          </cell>
        </row>
        <row r="40">
          <cell r="C40">
            <v>1</v>
          </cell>
          <cell r="D40">
            <v>0</v>
          </cell>
        </row>
        <row r="41">
          <cell r="C41">
            <v>58</v>
          </cell>
          <cell r="D41">
            <v>6</v>
          </cell>
        </row>
        <row r="42">
          <cell r="C42">
            <v>7</v>
          </cell>
          <cell r="D42">
            <v>11</v>
          </cell>
        </row>
        <row r="43">
          <cell r="C43">
            <v>3</v>
          </cell>
          <cell r="D43">
            <v>0</v>
          </cell>
        </row>
        <row r="44">
          <cell r="C44">
            <v>42</v>
          </cell>
          <cell r="D44">
            <v>14</v>
          </cell>
        </row>
        <row r="45">
          <cell r="C45">
            <v>0</v>
          </cell>
          <cell r="D45">
            <v>0</v>
          </cell>
        </row>
        <row r="46">
          <cell r="C46">
            <v>28</v>
          </cell>
          <cell r="D46">
            <v>22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1</v>
          </cell>
          <cell r="D49">
            <v>0</v>
          </cell>
        </row>
        <row r="50">
          <cell r="C50">
            <v>0</v>
          </cell>
          <cell r="D50">
            <v>2</v>
          </cell>
        </row>
        <row r="51">
          <cell r="C51">
            <v>0</v>
          </cell>
          <cell r="D51">
            <v>0</v>
          </cell>
        </row>
        <row r="52">
          <cell r="C52">
            <v>629</v>
          </cell>
          <cell r="D52">
            <v>0</v>
          </cell>
        </row>
        <row r="53">
          <cell r="C53">
            <v>143</v>
          </cell>
          <cell r="D53">
            <v>2</v>
          </cell>
        </row>
        <row r="54">
          <cell r="C54">
            <v>10</v>
          </cell>
          <cell r="D54">
            <v>3</v>
          </cell>
        </row>
        <row r="55">
          <cell r="C55">
            <v>4</v>
          </cell>
          <cell r="D55">
            <v>3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3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83</v>
          </cell>
          <cell r="D62">
            <v>38</v>
          </cell>
        </row>
        <row r="63">
          <cell r="C63">
            <v>2541</v>
          </cell>
          <cell r="D63">
            <v>899</v>
          </cell>
        </row>
        <row r="64">
          <cell r="C64">
            <v>11</v>
          </cell>
          <cell r="D64">
            <v>10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</sheetData>
      <sheetData sheetId="3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2</v>
          </cell>
          <cell r="D13">
            <v>0</v>
          </cell>
        </row>
        <row r="14">
          <cell r="C14">
            <v>1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337</v>
          </cell>
          <cell r="D16">
            <v>96</v>
          </cell>
        </row>
        <row r="17">
          <cell r="C17">
            <v>0</v>
          </cell>
          <cell r="D17">
            <v>0</v>
          </cell>
        </row>
        <row r="18">
          <cell r="C18">
            <v>3</v>
          </cell>
          <cell r="D18">
            <v>0</v>
          </cell>
        </row>
        <row r="19">
          <cell r="C19">
            <v>4</v>
          </cell>
          <cell r="D19">
            <v>5</v>
          </cell>
        </row>
        <row r="20">
          <cell r="C20">
            <v>21</v>
          </cell>
          <cell r="D20">
            <v>2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3</v>
          </cell>
        </row>
        <row r="23">
          <cell r="C23">
            <v>29</v>
          </cell>
          <cell r="D23">
            <v>4</v>
          </cell>
        </row>
        <row r="24">
          <cell r="C24">
            <v>6</v>
          </cell>
          <cell r="D24">
            <v>0</v>
          </cell>
        </row>
        <row r="25">
          <cell r="C25">
            <v>2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23</v>
          </cell>
          <cell r="D29">
            <v>9</v>
          </cell>
        </row>
        <row r="38">
          <cell r="C38">
            <v>8</v>
          </cell>
          <cell r="D38">
            <v>3</v>
          </cell>
        </row>
        <row r="39">
          <cell r="C39">
            <v>29</v>
          </cell>
          <cell r="D39">
            <v>5</v>
          </cell>
        </row>
        <row r="40">
          <cell r="C40">
            <v>16</v>
          </cell>
          <cell r="D40">
            <v>1</v>
          </cell>
        </row>
        <row r="41">
          <cell r="C41">
            <v>1</v>
          </cell>
          <cell r="D41">
            <v>0</v>
          </cell>
        </row>
        <row r="42">
          <cell r="C42">
            <v>36</v>
          </cell>
          <cell r="D42">
            <v>1</v>
          </cell>
        </row>
        <row r="43">
          <cell r="C43">
            <v>1</v>
          </cell>
          <cell r="D43">
            <v>0</v>
          </cell>
        </row>
        <row r="44">
          <cell r="C44">
            <v>2</v>
          </cell>
          <cell r="D44">
            <v>0</v>
          </cell>
        </row>
        <row r="45">
          <cell r="C45">
            <v>19</v>
          </cell>
          <cell r="D45">
            <v>2</v>
          </cell>
        </row>
        <row r="46">
          <cell r="C46">
            <v>0</v>
          </cell>
          <cell r="D46">
            <v>0</v>
          </cell>
        </row>
        <row r="47">
          <cell r="C47">
            <v>87</v>
          </cell>
          <cell r="D47">
            <v>13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</v>
          </cell>
          <cell r="D51">
            <v>1</v>
          </cell>
        </row>
        <row r="52">
          <cell r="C52">
            <v>0</v>
          </cell>
          <cell r="D52">
            <v>0</v>
          </cell>
        </row>
        <row r="53">
          <cell r="C53">
            <v>74</v>
          </cell>
          <cell r="D53">
            <v>1</v>
          </cell>
        </row>
        <row r="54">
          <cell r="C54">
            <v>22</v>
          </cell>
          <cell r="D54">
            <v>0</v>
          </cell>
        </row>
        <row r="55">
          <cell r="C55">
            <v>8</v>
          </cell>
          <cell r="D55">
            <v>2</v>
          </cell>
        </row>
        <row r="56">
          <cell r="C56">
            <v>1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1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76</v>
          </cell>
          <cell r="D63">
            <v>18</v>
          </cell>
        </row>
        <row r="64">
          <cell r="C64">
            <v>524</v>
          </cell>
          <cell r="D64">
            <v>87</v>
          </cell>
        </row>
        <row r="65">
          <cell r="C65">
            <v>3</v>
          </cell>
          <cell r="D65">
            <v>4</v>
          </cell>
        </row>
        <row r="66">
          <cell r="C66">
            <v>0</v>
          </cell>
          <cell r="D66">
            <v>0</v>
          </cell>
        </row>
        <row r="67">
          <cell r="C67">
            <v>1</v>
          </cell>
          <cell r="D67">
            <v>0</v>
          </cell>
        </row>
      </sheetData>
      <sheetData sheetId="4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35</v>
          </cell>
          <cell r="D16">
            <v>21</v>
          </cell>
        </row>
        <row r="17">
          <cell r="C17">
            <v>0</v>
          </cell>
          <cell r="D17">
            <v>0</v>
          </cell>
        </row>
        <row r="18">
          <cell r="C18">
            <v>1</v>
          </cell>
          <cell r="D18">
            <v>2</v>
          </cell>
        </row>
        <row r="19">
          <cell r="C19">
            <v>0</v>
          </cell>
          <cell r="D19">
            <v>1</v>
          </cell>
        </row>
        <row r="20">
          <cell r="C20">
            <v>6</v>
          </cell>
          <cell r="D20">
            <v>6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5</v>
          </cell>
          <cell r="D23">
            <v>4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1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1</v>
          </cell>
          <cell r="D29">
            <v>0</v>
          </cell>
        </row>
        <row r="38">
          <cell r="C38">
            <v>3</v>
          </cell>
          <cell r="D38">
            <v>0</v>
          </cell>
        </row>
        <row r="39">
          <cell r="C39">
            <v>10</v>
          </cell>
          <cell r="D39">
            <v>6</v>
          </cell>
        </row>
        <row r="40">
          <cell r="C40">
            <v>10</v>
          </cell>
          <cell r="D40">
            <v>2</v>
          </cell>
        </row>
        <row r="41">
          <cell r="C41">
            <v>1</v>
          </cell>
          <cell r="D41">
            <v>0</v>
          </cell>
        </row>
        <row r="42">
          <cell r="C42">
            <v>2</v>
          </cell>
          <cell r="D42">
            <v>1</v>
          </cell>
        </row>
        <row r="43">
          <cell r="C43">
            <v>0</v>
          </cell>
          <cell r="D43">
            <v>0</v>
          </cell>
        </row>
        <row r="44">
          <cell r="C44">
            <v>3</v>
          </cell>
          <cell r="D44">
            <v>1</v>
          </cell>
        </row>
        <row r="45">
          <cell r="C45">
            <v>1</v>
          </cell>
          <cell r="D45">
            <v>5</v>
          </cell>
        </row>
        <row r="46">
          <cell r="C46">
            <v>0</v>
          </cell>
          <cell r="D46">
            <v>0</v>
          </cell>
        </row>
        <row r="47">
          <cell r="C47">
            <v>85</v>
          </cell>
          <cell r="D47">
            <v>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37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12</v>
          </cell>
          <cell r="D53">
            <v>0</v>
          </cell>
        </row>
        <row r="54">
          <cell r="C54">
            <v>15</v>
          </cell>
          <cell r="D54">
            <v>5</v>
          </cell>
        </row>
        <row r="55">
          <cell r="C55">
            <v>1</v>
          </cell>
          <cell r="D55">
            <v>2</v>
          </cell>
        </row>
        <row r="56">
          <cell r="C56">
            <v>1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2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6</v>
          </cell>
          <cell r="D63">
            <v>9</v>
          </cell>
        </row>
        <row r="64">
          <cell r="C64">
            <v>72</v>
          </cell>
          <cell r="D64">
            <v>80</v>
          </cell>
        </row>
        <row r="65">
          <cell r="C65">
            <v>1</v>
          </cell>
          <cell r="D65">
            <v>1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5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2</v>
          </cell>
          <cell r="D13">
            <v>1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171</v>
          </cell>
          <cell r="D16">
            <v>117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2</v>
          </cell>
        </row>
        <row r="19">
          <cell r="C19">
            <v>1</v>
          </cell>
          <cell r="D19">
            <v>0</v>
          </cell>
        </row>
        <row r="20">
          <cell r="C20">
            <v>7</v>
          </cell>
          <cell r="D20">
            <v>12</v>
          </cell>
        </row>
        <row r="21">
          <cell r="C21">
            <v>1</v>
          </cell>
          <cell r="D21">
            <v>0</v>
          </cell>
        </row>
        <row r="22">
          <cell r="C22">
            <v>0</v>
          </cell>
          <cell r="D22">
            <v>5</v>
          </cell>
        </row>
        <row r="23">
          <cell r="C23">
            <v>2</v>
          </cell>
          <cell r="D23">
            <v>16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3</v>
          </cell>
          <cell r="D28">
            <v>2</v>
          </cell>
        </row>
        <row r="29">
          <cell r="C29">
            <v>13</v>
          </cell>
          <cell r="D29">
            <v>2</v>
          </cell>
        </row>
        <row r="38">
          <cell r="C38">
            <v>6</v>
          </cell>
          <cell r="D38">
            <v>3</v>
          </cell>
        </row>
        <row r="39">
          <cell r="C39">
            <v>34</v>
          </cell>
          <cell r="D39">
            <v>25</v>
          </cell>
        </row>
        <row r="40">
          <cell r="C40">
            <v>21</v>
          </cell>
          <cell r="D40">
            <v>9</v>
          </cell>
        </row>
        <row r="41">
          <cell r="C41">
            <v>1</v>
          </cell>
          <cell r="D41">
            <v>1</v>
          </cell>
        </row>
        <row r="42">
          <cell r="C42">
            <v>6</v>
          </cell>
          <cell r="D42">
            <v>6</v>
          </cell>
        </row>
        <row r="43">
          <cell r="C43">
            <v>0</v>
          </cell>
          <cell r="D43">
            <v>2</v>
          </cell>
        </row>
        <row r="44">
          <cell r="C44">
            <v>0</v>
          </cell>
          <cell r="D44">
            <v>0</v>
          </cell>
        </row>
        <row r="45">
          <cell r="C45">
            <v>14</v>
          </cell>
          <cell r="D45">
            <v>14</v>
          </cell>
        </row>
        <row r="46">
          <cell r="C46">
            <v>0</v>
          </cell>
          <cell r="D46">
            <v>0</v>
          </cell>
        </row>
        <row r="47">
          <cell r="C47">
            <v>1</v>
          </cell>
          <cell r="D47">
            <v>4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117</v>
          </cell>
          <cell r="D53">
            <v>1</v>
          </cell>
        </row>
        <row r="54">
          <cell r="C54">
            <v>6</v>
          </cell>
          <cell r="D54">
            <v>24</v>
          </cell>
        </row>
        <row r="55">
          <cell r="C55">
            <v>1</v>
          </cell>
          <cell r="D55">
            <v>1</v>
          </cell>
        </row>
        <row r="56">
          <cell r="C56">
            <v>2</v>
          </cell>
          <cell r="D56">
            <v>2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3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4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20</v>
          </cell>
          <cell r="D63">
            <v>10</v>
          </cell>
        </row>
        <row r="64">
          <cell r="C64">
            <v>142</v>
          </cell>
          <cell r="D64">
            <v>344</v>
          </cell>
        </row>
        <row r="65">
          <cell r="C65">
            <v>3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6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96</v>
          </cell>
          <cell r="D16">
            <v>288</v>
          </cell>
        </row>
        <row r="17">
          <cell r="C17">
            <v>0</v>
          </cell>
          <cell r="D17">
            <v>0</v>
          </cell>
        </row>
        <row r="18">
          <cell r="C18">
            <v>1</v>
          </cell>
          <cell r="D18">
            <v>2</v>
          </cell>
        </row>
        <row r="19">
          <cell r="C19">
            <v>1</v>
          </cell>
          <cell r="D19">
            <v>10</v>
          </cell>
        </row>
        <row r="20">
          <cell r="C20">
            <v>1</v>
          </cell>
          <cell r="D20">
            <v>26</v>
          </cell>
        </row>
        <row r="21">
          <cell r="C21">
            <v>2</v>
          </cell>
          <cell r="D21">
            <v>0</v>
          </cell>
        </row>
        <row r="22">
          <cell r="C22">
            <v>0</v>
          </cell>
          <cell r="D22">
            <v>1</v>
          </cell>
        </row>
        <row r="23">
          <cell r="C23">
            <v>35</v>
          </cell>
          <cell r="D23">
            <v>72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6</v>
          </cell>
          <cell r="D28">
            <v>3</v>
          </cell>
        </row>
        <row r="29">
          <cell r="C29">
            <v>0</v>
          </cell>
          <cell r="D29">
            <v>3</v>
          </cell>
        </row>
        <row r="38">
          <cell r="C38">
            <v>5</v>
          </cell>
          <cell r="D38">
            <v>1</v>
          </cell>
        </row>
        <row r="39">
          <cell r="C39">
            <v>45</v>
          </cell>
          <cell r="D39">
            <v>9</v>
          </cell>
        </row>
        <row r="40">
          <cell r="C40">
            <v>17</v>
          </cell>
          <cell r="D40">
            <v>9</v>
          </cell>
        </row>
        <row r="41">
          <cell r="C41">
            <v>0</v>
          </cell>
          <cell r="D41">
            <v>0</v>
          </cell>
        </row>
        <row r="42">
          <cell r="C42">
            <v>51</v>
          </cell>
          <cell r="D42">
            <v>25</v>
          </cell>
        </row>
        <row r="43">
          <cell r="C43">
            <v>0</v>
          </cell>
          <cell r="D43">
            <v>0</v>
          </cell>
        </row>
        <row r="44">
          <cell r="C44">
            <v>4</v>
          </cell>
          <cell r="D44">
            <v>0</v>
          </cell>
        </row>
        <row r="45">
          <cell r="C45">
            <v>17</v>
          </cell>
          <cell r="D45">
            <v>51</v>
          </cell>
        </row>
        <row r="46">
          <cell r="C46">
            <v>5</v>
          </cell>
          <cell r="D46">
            <v>6</v>
          </cell>
        </row>
        <row r="47">
          <cell r="C47">
            <v>72</v>
          </cell>
          <cell r="D47">
            <v>53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109</v>
          </cell>
          <cell r="D53">
            <v>0</v>
          </cell>
        </row>
        <row r="54">
          <cell r="C54">
            <v>21</v>
          </cell>
          <cell r="D54">
            <v>9</v>
          </cell>
        </row>
        <row r="55">
          <cell r="C55">
            <v>2</v>
          </cell>
          <cell r="D55">
            <v>3</v>
          </cell>
        </row>
        <row r="56">
          <cell r="C56">
            <v>5</v>
          </cell>
          <cell r="D56">
            <v>5</v>
          </cell>
        </row>
        <row r="57">
          <cell r="C57">
            <v>0</v>
          </cell>
          <cell r="D57">
            <v>0</v>
          </cell>
        </row>
        <row r="58">
          <cell r="C58">
            <v>3</v>
          </cell>
          <cell r="D58">
            <v>6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5</v>
          </cell>
        </row>
        <row r="64">
          <cell r="C64">
            <v>399</v>
          </cell>
          <cell r="D64">
            <v>387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7"/>
      <sheetData sheetId="8"/>
      <sheetData sheetId="9">
        <row r="8">
          <cell r="C8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2"/>
  <sheetViews>
    <sheetView rightToLeft="1" tabSelected="1" topLeftCell="A190" zoomScaleNormal="100" workbookViewId="0">
      <selection activeCell="A163" sqref="A163:J163"/>
    </sheetView>
  </sheetViews>
  <sheetFormatPr defaultRowHeight="12.75"/>
  <cols>
    <col min="1" max="9" width="10.7109375" style="1" customWidth="1"/>
    <col min="10" max="10" width="21.140625" style="1" customWidth="1"/>
    <col min="11" max="16384" width="9.140625" style="1"/>
  </cols>
  <sheetData>
    <row r="1" spans="1:10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ht="5.25" customHeight="1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 ht="6.75" hidden="1" customHeight="1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0" s="25" customFormat="1" ht="54.95" customHeight="1">
      <c r="A9" s="50" t="s">
        <v>70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s="26" customFormat="1" ht="20.100000000000001" customHeight="1">
      <c r="A10" s="39" t="s">
        <v>71</v>
      </c>
      <c r="B10" s="40"/>
      <c r="C10" s="40"/>
      <c r="D10" s="40"/>
      <c r="E10" s="40"/>
      <c r="F10" s="40"/>
      <c r="G10" s="40"/>
      <c r="H10" s="40"/>
      <c r="I10" s="40"/>
      <c r="J10" s="41"/>
    </row>
    <row r="11" spans="1:10" s="26" customFormat="1" ht="20.100000000000001" customHeight="1">
      <c r="A11" s="44" t="s">
        <v>69</v>
      </c>
      <c r="B11" s="45"/>
      <c r="C11" s="45"/>
      <c r="D11" s="45"/>
      <c r="E11" s="45"/>
      <c r="F11" s="45"/>
      <c r="G11" s="45"/>
      <c r="H11" s="45"/>
      <c r="I11" s="45"/>
      <c r="J11" s="46"/>
    </row>
    <row r="12" spans="1:10">
      <c r="A12" s="36" t="s">
        <v>0</v>
      </c>
      <c r="B12" s="36" t="s">
        <v>1</v>
      </c>
      <c r="C12" s="36" t="s">
        <v>2</v>
      </c>
      <c r="D12" s="36" t="s">
        <v>3</v>
      </c>
      <c r="E12" s="36" t="s">
        <v>4</v>
      </c>
      <c r="F12" s="36" t="s">
        <v>5</v>
      </c>
      <c r="G12" s="36" t="s">
        <v>6</v>
      </c>
      <c r="H12" s="36" t="s">
        <v>7</v>
      </c>
      <c r="I12" s="36" t="s">
        <v>8</v>
      </c>
      <c r="J12" s="16" t="s">
        <v>9</v>
      </c>
    </row>
    <row r="13" spans="1:10" ht="17.25" customHeight="1">
      <c r="A13" s="36"/>
      <c r="B13" s="36"/>
      <c r="C13" s="36"/>
      <c r="D13" s="36"/>
      <c r="E13" s="36"/>
      <c r="F13" s="36"/>
      <c r="G13" s="36"/>
      <c r="H13" s="36"/>
      <c r="I13" s="36"/>
      <c r="J13" s="17" t="s">
        <v>10</v>
      </c>
    </row>
    <row r="14" spans="1:10" ht="12.75" customHeight="1">
      <c r="A14" s="15">
        <f>SUM(B14:H14)</f>
        <v>0</v>
      </c>
      <c r="B14" s="10">
        <f>[1]الفجيرة!D6</f>
        <v>0</v>
      </c>
      <c r="C14" s="10">
        <f>'[1]رلس الخيمة'!D6</f>
        <v>0</v>
      </c>
      <c r="D14" s="10">
        <f>'[1]ام القبوين'!D6</f>
        <v>0</v>
      </c>
      <c r="E14" s="10">
        <f>[1]عجمان!D6</f>
        <v>0</v>
      </c>
      <c r="F14" s="10">
        <f>[1]الشارقة!D6</f>
        <v>0</v>
      </c>
      <c r="G14" s="10">
        <f>[1]دبي!D9</f>
        <v>0</v>
      </c>
      <c r="H14" s="10">
        <f>[1]ابوطبي!D12</f>
        <v>0</v>
      </c>
      <c r="I14" s="12" t="s">
        <v>11</v>
      </c>
      <c r="J14" s="37" t="s">
        <v>12</v>
      </c>
    </row>
    <row r="15" spans="1:10">
      <c r="A15" s="15">
        <f>SUM(B15:H15)</f>
        <v>0</v>
      </c>
      <c r="B15" s="10">
        <f>[1]الفجيرة!C6</f>
        <v>0</v>
      </c>
      <c r="C15" s="10">
        <f>'[1]رلس الخيمة'!C6</f>
        <v>0</v>
      </c>
      <c r="D15" s="10">
        <f>'[1]ام القبوين'!C6</f>
        <v>0</v>
      </c>
      <c r="E15" s="10">
        <f>[1]عجمان!C6</f>
        <v>0</v>
      </c>
      <c r="F15" s="10">
        <f>[1]الشارقة!C6</f>
        <v>0</v>
      </c>
      <c r="G15" s="10">
        <f>[1]دبي!C9</f>
        <v>0</v>
      </c>
      <c r="H15" s="10">
        <f>[1]ابوطبي!C12</f>
        <v>0</v>
      </c>
      <c r="I15" s="12" t="s">
        <v>13</v>
      </c>
      <c r="J15" s="37"/>
    </row>
    <row r="16" spans="1:10" ht="10.5" customHeight="1">
      <c r="A16" s="15">
        <f>SUM(A14:A15)</f>
        <v>0</v>
      </c>
      <c r="B16" s="19">
        <f>B14+B15</f>
        <v>0</v>
      </c>
      <c r="C16" s="19">
        <f t="shared" ref="C16:H16" si="0">C14+C15</f>
        <v>0</v>
      </c>
      <c r="D16" s="19">
        <f t="shared" si="0"/>
        <v>0</v>
      </c>
      <c r="E16" s="19">
        <f t="shared" si="0"/>
        <v>0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14" t="s">
        <v>14</v>
      </c>
      <c r="J16" s="37"/>
    </row>
    <row r="17" spans="1:10">
      <c r="A17" s="15">
        <f>SUM(B17:H17)</f>
        <v>9</v>
      </c>
      <c r="B17" s="10">
        <f>[1]الفجيرة!D7</f>
        <v>0</v>
      </c>
      <c r="C17" s="10">
        <f>'[1]رلس الخيمة'!D7</f>
        <v>0</v>
      </c>
      <c r="D17" s="10">
        <f>'[1]ام القبوين'!D7</f>
        <v>0</v>
      </c>
      <c r="E17" s="10">
        <f>[1]عجمان!D7</f>
        <v>0</v>
      </c>
      <c r="F17" s="10">
        <f>[1]الشارقة!D7</f>
        <v>0</v>
      </c>
      <c r="G17" s="10">
        <f>[1]دبي!D10</f>
        <v>2</v>
      </c>
      <c r="H17" s="10">
        <f>[1]ابوطبي!D13</f>
        <v>7</v>
      </c>
      <c r="I17" s="12" t="s">
        <v>11</v>
      </c>
      <c r="J17" s="37" t="s">
        <v>15</v>
      </c>
    </row>
    <row r="18" spans="1:10" ht="12" customHeight="1">
      <c r="A18" s="15">
        <f>SUM(B18:H18)</f>
        <v>19</v>
      </c>
      <c r="B18" s="10">
        <f>[1]الفجيرة!C7</f>
        <v>0</v>
      </c>
      <c r="C18" s="10">
        <f>'[1]رلس الخيمة'!C7</f>
        <v>0</v>
      </c>
      <c r="D18" s="10">
        <f>'[1]ام القبوين'!C7</f>
        <v>0</v>
      </c>
      <c r="E18" s="10">
        <f>[1]عجمان!C7</f>
        <v>0</v>
      </c>
      <c r="F18" s="10">
        <f>[1]الشارقة!C7</f>
        <v>1</v>
      </c>
      <c r="G18" s="10">
        <f>[1]دبي!C10</f>
        <v>12</v>
      </c>
      <c r="H18" s="10">
        <f>[1]ابوطبي!C13</f>
        <v>6</v>
      </c>
      <c r="I18" s="12" t="s">
        <v>13</v>
      </c>
      <c r="J18" s="37"/>
    </row>
    <row r="19" spans="1:10" ht="11.25" customHeight="1">
      <c r="A19" s="15">
        <f>SUM(B19:H19)</f>
        <v>28</v>
      </c>
      <c r="B19" s="19">
        <f>B17+B18</f>
        <v>0</v>
      </c>
      <c r="C19" s="19">
        <f>C17+C18</f>
        <v>0</v>
      </c>
      <c r="D19" s="19">
        <f>D17+D18</f>
        <v>0</v>
      </c>
      <c r="E19" s="19">
        <f>E17+E18</f>
        <v>0</v>
      </c>
      <c r="F19" s="19">
        <f>F17+F18</f>
        <v>1</v>
      </c>
      <c r="G19" s="15">
        <f>G18+G17</f>
        <v>14</v>
      </c>
      <c r="H19" s="15">
        <f>H18+H17</f>
        <v>13</v>
      </c>
      <c r="I19" s="14" t="s">
        <v>14</v>
      </c>
      <c r="J19" s="37"/>
    </row>
    <row r="20" spans="1:10" ht="14.25" customHeight="1">
      <c r="A20" s="15">
        <f>SUM(B20:H20)</f>
        <v>0</v>
      </c>
      <c r="B20" s="10">
        <f>[1]الفجيرة!D8</f>
        <v>0</v>
      </c>
      <c r="C20" s="10">
        <f>'[1]رلس الخيمة'!D8</f>
        <v>0</v>
      </c>
      <c r="D20" s="10">
        <f>'[1]ام القبوين'!D8</f>
        <v>0</v>
      </c>
      <c r="E20" s="10">
        <f>[1]عجمان!D8</f>
        <v>0</v>
      </c>
      <c r="F20" s="10">
        <f>[1]الشارقة!D8</f>
        <v>0</v>
      </c>
      <c r="G20" s="10">
        <f>[1]دبي!D11</f>
        <v>0</v>
      </c>
      <c r="H20" s="10">
        <f>[1]ابوطبي!D14</f>
        <v>0</v>
      </c>
      <c r="I20" s="12" t="s">
        <v>11</v>
      </c>
      <c r="J20" s="37" t="s">
        <v>16</v>
      </c>
    </row>
    <row r="21" spans="1:10" ht="12.75" customHeight="1">
      <c r="A21" s="15">
        <f>SUM(B21:H21)</f>
        <v>0</v>
      </c>
      <c r="B21" s="10">
        <f>[1]الفجيرة!C8</f>
        <v>0</v>
      </c>
      <c r="C21" s="10">
        <f>'[1]رلس الخيمة'!C8</f>
        <v>0</v>
      </c>
      <c r="D21" s="10">
        <f>'[1]ام القبوين'!C8</f>
        <v>0</v>
      </c>
      <c r="E21" s="10">
        <f>[1]عجمان!C8</f>
        <v>0</v>
      </c>
      <c r="F21" s="10">
        <f>[1]الشارقة!C8</f>
        <v>0</v>
      </c>
      <c r="G21" s="10">
        <f>[1]دبي!C11</f>
        <v>0</v>
      </c>
      <c r="H21" s="10">
        <f>[1]ابوطبي!C14</f>
        <v>0</v>
      </c>
      <c r="I21" s="12" t="s">
        <v>13</v>
      </c>
      <c r="J21" s="37"/>
    </row>
    <row r="22" spans="1:10" ht="15" customHeight="1">
      <c r="A22" s="18">
        <f>SUM(A20:A21)</f>
        <v>0</v>
      </c>
      <c r="B22" s="19">
        <f>B20+B21</f>
        <v>0</v>
      </c>
      <c r="C22" s="19">
        <f>C20+C21</f>
        <v>0</v>
      </c>
      <c r="D22" s="19">
        <f>D20+D21</f>
        <v>0</v>
      </c>
      <c r="E22" s="19">
        <f>E20+E21</f>
        <v>0</v>
      </c>
      <c r="F22" s="19">
        <f>F20+F21</f>
        <v>0</v>
      </c>
      <c r="G22" s="18">
        <f>G20+G23</f>
        <v>0</v>
      </c>
      <c r="H22" s="18">
        <f>H20+H23</f>
        <v>0</v>
      </c>
      <c r="I22" s="14" t="s">
        <v>14</v>
      </c>
      <c r="J22" s="37"/>
    </row>
    <row r="23" spans="1:10">
      <c r="A23" s="15">
        <f t="shared" ref="A23:A33" si="1">SUM(B23:H23)</f>
        <v>0</v>
      </c>
      <c r="B23" s="10">
        <f>[1]الفجيرة!D9</f>
        <v>0</v>
      </c>
      <c r="C23" s="10">
        <f>'[1]رلس الخيمة'!D9</f>
        <v>0</v>
      </c>
      <c r="D23" s="10">
        <f>'[1]ام القبوين'!D9</f>
        <v>0</v>
      </c>
      <c r="E23" s="10">
        <f>[1]عجمان!D9</f>
        <v>0</v>
      </c>
      <c r="F23" s="10">
        <f>[1]الشارقة!D9</f>
        <v>0</v>
      </c>
      <c r="G23" s="10">
        <f>[1]دبي!D12</f>
        <v>0</v>
      </c>
      <c r="H23" s="10">
        <f>[1]ابوطبي!D15</f>
        <v>0</v>
      </c>
      <c r="I23" s="12" t="s">
        <v>11</v>
      </c>
      <c r="J23" s="37" t="s">
        <v>17</v>
      </c>
    </row>
    <row r="24" spans="1:10" ht="12" customHeight="1">
      <c r="A24" s="15">
        <f t="shared" si="1"/>
        <v>0</v>
      </c>
      <c r="B24" s="10">
        <f>[1]الفجيرة!C9</f>
        <v>0</v>
      </c>
      <c r="C24" s="10">
        <f>'[1]رلس الخيمة'!C9</f>
        <v>0</v>
      </c>
      <c r="D24" s="10">
        <f>'[1]ام القبوين'!C9</f>
        <v>0</v>
      </c>
      <c r="E24" s="10">
        <f>[1]عجمان!C9</f>
        <v>0</v>
      </c>
      <c r="F24" s="10">
        <f>[1]الشارقة!C9</f>
        <v>0</v>
      </c>
      <c r="G24" s="10">
        <f>[1]دبي!C12</f>
        <v>0</v>
      </c>
      <c r="H24" s="10">
        <f>[1]ابوطبي!C15</f>
        <v>0</v>
      </c>
      <c r="I24" s="12" t="s">
        <v>13</v>
      </c>
      <c r="J24" s="37"/>
    </row>
    <row r="25" spans="1:10">
      <c r="A25" s="15">
        <f t="shared" si="1"/>
        <v>0</v>
      </c>
      <c r="B25" s="19">
        <f>B23+B24</f>
        <v>0</v>
      </c>
      <c r="C25" s="19">
        <f>C23+C24</f>
        <v>0</v>
      </c>
      <c r="D25" s="19">
        <f>D23+D24</f>
        <v>0</v>
      </c>
      <c r="E25" s="19">
        <f>E23+E24</f>
        <v>0</v>
      </c>
      <c r="F25" s="19">
        <f>F23+F24</f>
        <v>0</v>
      </c>
      <c r="G25" s="18">
        <f>G24+G23</f>
        <v>0</v>
      </c>
      <c r="H25" s="18">
        <f>H24+H23</f>
        <v>0</v>
      </c>
      <c r="I25" s="14" t="s">
        <v>14</v>
      </c>
      <c r="J25" s="37"/>
    </row>
    <row r="26" spans="1:10">
      <c r="A26" s="15">
        <f t="shared" si="1"/>
        <v>0</v>
      </c>
      <c r="B26" s="10">
        <f>[1]الفجيرة!D10</f>
        <v>0</v>
      </c>
      <c r="C26" s="10">
        <f>'[1]رلس الخيمة'!D10</f>
        <v>0</v>
      </c>
      <c r="D26" s="10">
        <f>'[1]ام القبوين'!D10</f>
        <v>0</v>
      </c>
      <c r="E26" s="10">
        <f>[1]عجمان!D10</f>
        <v>0</v>
      </c>
      <c r="F26" s="10">
        <f>[1]الشارقة!D10</f>
        <v>0</v>
      </c>
      <c r="G26" s="10">
        <f>[1]دبي!D13</f>
        <v>0</v>
      </c>
      <c r="H26" s="10">
        <f>[1]ابوطبي!D16</f>
        <v>0</v>
      </c>
      <c r="I26" s="12" t="s">
        <v>11</v>
      </c>
      <c r="J26" s="37" t="s">
        <v>18</v>
      </c>
    </row>
    <row r="27" spans="1:10" ht="12.75" customHeight="1">
      <c r="A27" s="15">
        <f t="shared" si="1"/>
        <v>0</v>
      </c>
      <c r="B27" s="10">
        <f>[1]الفجيرة!C10</f>
        <v>0</v>
      </c>
      <c r="C27" s="10">
        <f>'[1]رلس الخيمة'!C10</f>
        <v>0</v>
      </c>
      <c r="D27" s="10">
        <f>'[1]ام القبوين'!C10</f>
        <v>0</v>
      </c>
      <c r="E27" s="10">
        <f>[1]عجمان!C10</f>
        <v>0</v>
      </c>
      <c r="F27" s="10">
        <f>[1]الشارقة!C10</f>
        <v>0</v>
      </c>
      <c r="G27" s="10">
        <f>[1]دبي!C13</f>
        <v>0</v>
      </c>
      <c r="H27" s="10">
        <f>[1]ابوطبي!C16</f>
        <v>0</v>
      </c>
      <c r="I27" s="12" t="s">
        <v>13</v>
      </c>
      <c r="J27" s="37"/>
    </row>
    <row r="28" spans="1:10" ht="12.75" customHeight="1">
      <c r="A28" s="15">
        <f t="shared" si="1"/>
        <v>0</v>
      </c>
      <c r="B28" s="19">
        <f t="shared" ref="B28:H28" si="2">B26+B27</f>
        <v>0</v>
      </c>
      <c r="C28" s="19">
        <f t="shared" si="2"/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8">
        <f t="shared" si="2"/>
        <v>0</v>
      </c>
      <c r="H28" s="18">
        <f t="shared" si="2"/>
        <v>0</v>
      </c>
      <c r="I28" s="14" t="s">
        <v>14</v>
      </c>
      <c r="J28" s="37"/>
    </row>
    <row r="29" spans="1:10">
      <c r="A29" s="15">
        <f t="shared" si="1"/>
        <v>0</v>
      </c>
      <c r="B29" s="10">
        <f>[1]الفجيرة!D11</f>
        <v>0</v>
      </c>
      <c r="C29" s="10">
        <f>'[1]رلس الخيمة'!D11</f>
        <v>0</v>
      </c>
      <c r="D29" s="10">
        <f>'[1]ام القبوين'!D11</f>
        <v>0</v>
      </c>
      <c r="E29" s="10">
        <f>[1]عجمان!D11</f>
        <v>0</v>
      </c>
      <c r="F29" s="10">
        <f>[1]الشارقة!D11</f>
        <v>0</v>
      </c>
      <c r="G29" s="10">
        <f>[1]دبي!D14</f>
        <v>0</v>
      </c>
      <c r="H29" s="10">
        <f>[1]ابوطبي!D17</f>
        <v>0</v>
      </c>
      <c r="I29" s="12" t="s">
        <v>11</v>
      </c>
      <c r="J29" s="37" t="s">
        <v>19</v>
      </c>
    </row>
    <row r="30" spans="1:10" ht="12" customHeight="1">
      <c r="A30" s="15">
        <f t="shared" si="1"/>
        <v>0</v>
      </c>
      <c r="B30" s="10">
        <f>[1]الفجيرة!C11</f>
        <v>0</v>
      </c>
      <c r="C30" s="10">
        <f>'[1]رلس الخيمة'!C11</f>
        <v>0</v>
      </c>
      <c r="D30" s="10">
        <f>'[1]ام القبوين'!C11</f>
        <v>0</v>
      </c>
      <c r="E30" s="10">
        <f>[1]عجمان!C11</f>
        <v>0</v>
      </c>
      <c r="F30" s="10">
        <f>[1]الشارقة!C11</f>
        <v>0</v>
      </c>
      <c r="G30" s="10">
        <f>[1]دبي!C14</f>
        <v>0</v>
      </c>
      <c r="H30" s="10">
        <f>[1]ابوطبي!C17</f>
        <v>0</v>
      </c>
      <c r="I30" s="12" t="s">
        <v>13</v>
      </c>
      <c r="J30" s="37"/>
    </row>
    <row r="31" spans="1:10" ht="12.75" customHeight="1">
      <c r="A31" s="15">
        <f t="shared" si="1"/>
        <v>0</v>
      </c>
      <c r="B31" s="19">
        <f>B29+B30</f>
        <v>0</v>
      </c>
      <c r="C31" s="19">
        <f>C29+C30</f>
        <v>0</v>
      </c>
      <c r="D31" s="19">
        <f>D29+D30</f>
        <v>0</v>
      </c>
      <c r="E31" s="19">
        <f>E29+E30</f>
        <v>0</v>
      </c>
      <c r="F31" s="19">
        <f>F29+F30</f>
        <v>0</v>
      </c>
      <c r="G31" s="15">
        <f>SUM(H31:N31)</f>
        <v>0</v>
      </c>
      <c r="H31" s="15">
        <f>SUM(I31:Q31)</f>
        <v>0</v>
      </c>
      <c r="I31" s="14" t="s">
        <v>14</v>
      </c>
      <c r="J31" s="37"/>
    </row>
    <row r="32" spans="1:10" ht="12.75" customHeight="1">
      <c r="A32" s="15">
        <f t="shared" si="1"/>
        <v>0</v>
      </c>
      <c r="B32" s="10">
        <f>[1]الفجيرة!D12</f>
        <v>0</v>
      </c>
      <c r="C32" s="10">
        <f>'[1]رلس الخيمة'!D12</f>
        <v>0</v>
      </c>
      <c r="D32" s="10">
        <f>'[1]ام القبوين'!D12</f>
        <v>0</v>
      </c>
      <c r="E32" s="10">
        <f>[1]عجمان!D12</f>
        <v>0</v>
      </c>
      <c r="F32" s="10">
        <f>[1]الشارقة!D12</f>
        <v>0</v>
      </c>
      <c r="G32" s="10">
        <f>[1]دبي!D15</f>
        <v>0</v>
      </c>
      <c r="H32" s="10">
        <f>[1]ابوطبي!D18</f>
        <v>0</v>
      </c>
      <c r="I32" s="12" t="s">
        <v>11</v>
      </c>
      <c r="J32" s="37" t="s">
        <v>20</v>
      </c>
    </row>
    <row r="33" spans="1:10">
      <c r="A33" s="15">
        <f t="shared" si="1"/>
        <v>0</v>
      </c>
      <c r="B33" s="10">
        <f>[1]الفجيرة!C12</f>
        <v>0</v>
      </c>
      <c r="C33" s="10">
        <f>'[1]رلس الخيمة'!C12</f>
        <v>0</v>
      </c>
      <c r="D33" s="10">
        <f>'[1]ام القبوين'!C12</f>
        <v>0</v>
      </c>
      <c r="E33" s="10">
        <f>[1]عجمان!C12</f>
        <v>0</v>
      </c>
      <c r="F33" s="10">
        <f>[1]الشارقة!C12</f>
        <v>0</v>
      </c>
      <c r="G33" s="10">
        <f>[1]دبي!C15</f>
        <v>0</v>
      </c>
      <c r="H33" s="10">
        <f>[1]ابوطبي!C18</f>
        <v>0</v>
      </c>
      <c r="I33" s="12" t="s">
        <v>13</v>
      </c>
      <c r="J33" s="37"/>
    </row>
    <row r="34" spans="1:10">
      <c r="A34" s="18">
        <f>SUM(A32:A33)</f>
        <v>0</v>
      </c>
      <c r="B34" s="19">
        <f>B32+B33</f>
        <v>0</v>
      </c>
      <c r="C34" s="19">
        <f>C32+C33</f>
        <v>0</v>
      </c>
      <c r="D34" s="19">
        <f>D32+D33</f>
        <v>0</v>
      </c>
      <c r="E34" s="19">
        <f>E32+E33</f>
        <v>0</v>
      </c>
      <c r="F34" s="19">
        <f>F32+F33</f>
        <v>0</v>
      </c>
      <c r="G34" s="18">
        <f>SUM(G32:G33)</f>
        <v>0</v>
      </c>
      <c r="H34" s="18">
        <f>SUM(H32:H33)</f>
        <v>0</v>
      </c>
      <c r="I34" s="14" t="s">
        <v>14</v>
      </c>
      <c r="J34" s="37"/>
    </row>
    <row r="35" spans="1:10">
      <c r="A35" s="15">
        <f>SUM(B35:H35)</f>
        <v>29</v>
      </c>
      <c r="B35" s="10">
        <f>[1]الفجيرة!D13</f>
        <v>0</v>
      </c>
      <c r="C35" s="10">
        <f>'[1]رلس الخيمة'!D13</f>
        <v>1</v>
      </c>
      <c r="D35" s="10">
        <f>'[1]ام القبوين'!D13</f>
        <v>0</v>
      </c>
      <c r="E35" s="10">
        <f>[1]عجمان!D13</f>
        <v>0</v>
      </c>
      <c r="F35" s="10">
        <f>[1]الشارقة!D13</f>
        <v>1</v>
      </c>
      <c r="G35" s="11">
        <f>[1]دبي!D16</f>
        <v>7</v>
      </c>
      <c r="H35" s="10">
        <f>[1]ابوطبي!D19</f>
        <v>20</v>
      </c>
      <c r="I35" s="12" t="s">
        <v>11</v>
      </c>
      <c r="J35" s="37" t="s">
        <v>21</v>
      </c>
    </row>
    <row r="36" spans="1:10">
      <c r="A36" s="15">
        <f>SUM(B36:H36)</f>
        <v>143</v>
      </c>
      <c r="B36" s="10">
        <f>[1]الفجيرة!C13</f>
        <v>0</v>
      </c>
      <c r="C36" s="10">
        <f>'[1]رلس الخيمة'!C13</f>
        <v>2</v>
      </c>
      <c r="D36" s="10">
        <f>'[1]ام القبوين'!C13</f>
        <v>0</v>
      </c>
      <c r="E36" s="10">
        <f>[1]عجمان!C13</f>
        <v>2</v>
      </c>
      <c r="F36" s="10">
        <f>[1]الشارقة!C13</f>
        <v>12</v>
      </c>
      <c r="G36" s="11">
        <f>[1]دبي!C16</f>
        <v>87</v>
      </c>
      <c r="H36" s="10">
        <f>[1]ابوطبي!C19</f>
        <v>40</v>
      </c>
      <c r="I36" s="12" t="s">
        <v>13</v>
      </c>
      <c r="J36" s="37"/>
    </row>
    <row r="37" spans="1:10">
      <c r="A37" s="15">
        <f>SUM(A35:A36)</f>
        <v>172</v>
      </c>
      <c r="B37" s="19">
        <f>B35+B36</f>
        <v>0</v>
      </c>
      <c r="C37" s="19">
        <f>C35+C36</f>
        <v>3</v>
      </c>
      <c r="D37" s="19">
        <f>D35+D36</f>
        <v>0</v>
      </c>
      <c r="E37" s="19">
        <f>E35+E36</f>
        <v>2</v>
      </c>
      <c r="F37" s="19">
        <f>F35+F36</f>
        <v>13</v>
      </c>
      <c r="G37" s="19">
        <f>SUM(G35:G36)</f>
        <v>94</v>
      </c>
      <c r="H37" s="19">
        <f>SUM(H35:H36)</f>
        <v>60</v>
      </c>
      <c r="I37" s="14" t="s">
        <v>14</v>
      </c>
      <c r="J37" s="37"/>
    </row>
    <row r="38" spans="1:10">
      <c r="A38" s="15">
        <f t="shared" ref="A38:A45" si="3">SUM(B38:H38)</f>
        <v>2</v>
      </c>
      <c r="B38" s="10">
        <f>[1]الفجيرة!D14</f>
        <v>0</v>
      </c>
      <c r="C38" s="10">
        <f>'[1]رلس الخيمة'!D14</f>
        <v>0</v>
      </c>
      <c r="D38" s="10">
        <f>'[1]ام القبوين'!D14</f>
        <v>0</v>
      </c>
      <c r="E38" s="10">
        <f>[1]عجمان!D14</f>
        <v>0</v>
      </c>
      <c r="F38" s="10">
        <f>[1]الشارقة!D14</f>
        <v>0</v>
      </c>
      <c r="G38" s="11">
        <f>[1]دبي!D17</f>
        <v>0</v>
      </c>
      <c r="H38" s="10">
        <f>[1]ابوطبي!D20</f>
        <v>2</v>
      </c>
      <c r="I38" s="12" t="s">
        <v>11</v>
      </c>
      <c r="J38" s="37" t="s">
        <v>22</v>
      </c>
    </row>
    <row r="39" spans="1:10">
      <c r="A39" s="15">
        <f t="shared" si="3"/>
        <v>10</v>
      </c>
      <c r="B39" s="10">
        <f>[1]الفجيرة!C14</f>
        <v>0</v>
      </c>
      <c r="C39" s="10">
        <f>'[1]رلس الخيمة'!C14</f>
        <v>0</v>
      </c>
      <c r="D39" s="10">
        <f>'[1]ام القبوين'!C14</f>
        <v>0</v>
      </c>
      <c r="E39" s="10">
        <f>[1]عجمان!C14</f>
        <v>1</v>
      </c>
      <c r="F39" s="10">
        <f>[1]الشارقة!C14</f>
        <v>1</v>
      </c>
      <c r="G39" s="11">
        <f>[1]دبي!C17</f>
        <v>4</v>
      </c>
      <c r="H39" s="10">
        <f>[1]ابوطبي!C20</f>
        <v>4</v>
      </c>
      <c r="I39" s="12" t="s">
        <v>13</v>
      </c>
      <c r="J39" s="37"/>
    </row>
    <row r="40" spans="1:10">
      <c r="A40" s="15">
        <f t="shared" si="3"/>
        <v>12</v>
      </c>
      <c r="B40" s="19">
        <f t="shared" ref="B40:G40" si="4">SUM(B38:B39)</f>
        <v>0</v>
      </c>
      <c r="C40" s="19">
        <f t="shared" si="4"/>
        <v>0</v>
      </c>
      <c r="D40" s="19">
        <f t="shared" si="4"/>
        <v>0</v>
      </c>
      <c r="E40" s="19">
        <f t="shared" si="4"/>
        <v>1</v>
      </c>
      <c r="F40" s="19">
        <f t="shared" si="4"/>
        <v>1</v>
      </c>
      <c r="G40" s="19">
        <f t="shared" si="4"/>
        <v>4</v>
      </c>
      <c r="H40" s="19">
        <f>SUM(H38:H39)</f>
        <v>6</v>
      </c>
      <c r="I40" s="14" t="s">
        <v>14</v>
      </c>
      <c r="J40" s="37"/>
    </row>
    <row r="41" spans="1:10">
      <c r="A41" s="15">
        <f t="shared" si="3"/>
        <v>0</v>
      </c>
      <c r="B41" s="10">
        <f>[1]الفجيرة!D15</f>
        <v>0</v>
      </c>
      <c r="C41" s="10">
        <f>'[1]رلس الخيمة'!D15</f>
        <v>0</v>
      </c>
      <c r="D41" s="10">
        <f>'[1]ام القبوين'!D15</f>
        <v>0</v>
      </c>
      <c r="E41" s="10">
        <f>[1]عجمان!D15</f>
        <v>0</v>
      </c>
      <c r="F41" s="10">
        <f>[1]الشارقة!D15</f>
        <v>0</v>
      </c>
      <c r="G41" s="11">
        <f>[1]دبي!D18</f>
        <v>0</v>
      </c>
      <c r="H41" s="10">
        <f>[1]ابوطبي!D21</f>
        <v>0</v>
      </c>
      <c r="I41" s="12" t="s">
        <v>11</v>
      </c>
      <c r="J41" s="37" t="s">
        <v>23</v>
      </c>
    </row>
    <row r="42" spans="1:10">
      <c r="A42" s="15">
        <f t="shared" si="3"/>
        <v>0</v>
      </c>
      <c r="B42" s="10">
        <f>[1]الفجيرة!C15</f>
        <v>0</v>
      </c>
      <c r="C42" s="10">
        <f>'[1]رلس الخيمة'!C15</f>
        <v>0</v>
      </c>
      <c r="D42" s="10">
        <f>'[1]ام القبوين'!C15</f>
        <v>0</v>
      </c>
      <c r="E42" s="10">
        <f>[1]عجمان!C15</f>
        <v>0</v>
      </c>
      <c r="F42" s="10">
        <f>[1]الشارقة!C15</f>
        <v>0</v>
      </c>
      <c r="G42" s="11">
        <f>[1]دبي!C18</f>
        <v>0</v>
      </c>
      <c r="H42" s="10">
        <f>[1]ابوطبي!C21</f>
        <v>0</v>
      </c>
      <c r="I42" s="12" t="s">
        <v>13</v>
      </c>
      <c r="J42" s="37"/>
    </row>
    <row r="43" spans="1:10">
      <c r="A43" s="15">
        <f t="shared" si="3"/>
        <v>0</v>
      </c>
      <c r="B43" s="19">
        <f>B41+B42</f>
        <v>0</v>
      </c>
      <c r="C43" s="19">
        <f>C41+C42</f>
        <v>0</v>
      </c>
      <c r="D43" s="19">
        <f>D41+D42</f>
        <v>0</v>
      </c>
      <c r="E43" s="19">
        <f>E41+E42</f>
        <v>0</v>
      </c>
      <c r="F43" s="19">
        <f>F41+F42</f>
        <v>0</v>
      </c>
      <c r="G43" s="18">
        <f>SUM(G41:G42)</f>
        <v>0</v>
      </c>
      <c r="H43" s="18">
        <f>SUM(H41:H42)</f>
        <v>0</v>
      </c>
      <c r="I43" s="14" t="s">
        <v>14</v>
      </c>
      <c r="J43" s="37"/>
    </row>
    <row r="44" spans="1:10">
      <c r="A44" s="15">
        <f t="shared" si="3"/>
        <v>1460</v>
      </c>
      <c r="B44" s="10">
        <f>[1]الفجيرة!D16</f>
        <v>288</v>
      </c>
      <c r="C44" s="10">
        <f>'[1]رلس الخيمة'!D16</f>
        <v>117</v>
      </c>
      <c r="D44" s="10">
        <f>'[1]ام القبوين'!D16</f>
        <v>21</v>
      </c>
      <c r="E44" s="10">
        <f>[1]عجمان!D16</f>
        <v>96</v>
      </c>
      <c r="F44" s="10">
        <f>[1]الشارقة!D16</f>
        <v>262</v>
      </c>
      <c r="G44" s="11">
        <f>[1]دبي!D19</f>
        <v>331</v>
      </c>
      <c r="H44" s="10">
        <f>[1]ابوطبي!D22</f>
        <v>345</v>
      </c>
      <c r="I44" s="12" t="s">
        <v>11</v>
      </c>
      <c r="J44" s="37" t="s">
        <v>24</v>
      </c>
    </row>
    <row r="45" spans="1:10">
      <c r="A45" s="15">
        <f t="shared" si="3"/>
        <v>8914</v>
      </c>
      <c r="B45" s="10">
        <f>[1]الفجيرة!C16</f>
        <v>96</v>
      </c>
      <c r="C45" s="10">
        <f>'[1]رلس الخيمة'!C16</f>
        <v>171</v>
      </c>
      <c r="D45" s="10">
        <f>'[1]ام القبوين'!C16</f>
        <v>35</v>
      </c>
      <c r="E45" s="10">
        <f>[1]عجمان!C16</f>
        <v>337</v>
      </c>
      <c r="F45" s="10">
        <f>[1]الشارقة!C16</f>
        <v>552</v>
      </c>
      <c r="G45" s="11">
        <f>[1]دبي!C19</f>
        <v>3778</v>
      </c>
      <c r="H45" s="10">
        <f>[1]ابوطبي!C22</f>
        <v>3945</v>
      </c>
      <c r="I45" s="12" t="s">
        <v>13</v>
      </c>
      <c r="J45" s="37"/>
    </row>
    <row r="46" spans="1:10">
      <c r="A46" s="18">
        <f>SUM(A44:A45)</f>
        <v>10374</v>
      </c>
      <c r="B46" s="19">
        <f>B44+B45</f>
        <v>384</v>
      </c>
      <c r="C46" s="19">
        <f>C44+C45</f>
        <v>288</v>
      </c>
      <c r="D46" s="19">
        <f>D44+D45</f>
        <v>56</v>
      </c>
      <c r="E46" s="19">
        <f>E44+E45</f>
        <v>433</v>
      </c>
      <c r="F46" s="19">
        <f>F44+F45</f>
        <v>814</v>
      </c>
      <c r="G46" s="19">
        <f>SUM(G44:G45)</f>
        <v>4109</v>
      </c>
      <c r="H46" s="19">
        <f>SUM(H44:H45)</f>
        <v>4290</v>
      </c>
      <c r="I46" s="14" t="s">
        <v>14</v>
      </c>
      <c r="J46" s="37"/>
    </row>
    <row r="47" spans="1:10">
      <c r="A47" s="15">
        <f>SUM(B47:H47)</f>
        <v>0</v>
      </c>
      <c r="B47" s="10">
        <f>[1]الفجيرة!D17</f>
        <v>0</v>
      </c>
      <c r="C47" s="10">
        <f>'[1]رلس الخيمة'!D17</f>
        <v>0</v>
      </c>
      <c r="D47" s="10">
        <f>'[1]ام القبوين'!D17</f>
        <v>0</v>
      </c>
      <c r="E47" s="10">
        <f>[1]عجمان!D17</f>
        <v>0</v>
      </c>
      <c r="F47" s="10">
        <f>[1]الشارقة!D17</f>
        <v>0</v>
      </c>
      <c r="G47" s="11">
        <f>[1]دبي!D20</f>
        <v>0</v>
      </c>
      <c r="H47" s="10">
        <f>[1]ابوطبي!D23</f>
        <v>0</v>
      </c>
      <c r="I47" s="12" t="s">
        <v>11</v>
      </c>
      <c r="J47" s="37" t="s">
        <v>25</v>
      </c>
    </row>
    <row r="48" spans="1:10" ht="10.5" customHeight="1">
      <c r="A48" s="15">
        <f>SUM(B48:H48)</f>
        <v>0</v>
      </c>
      <c r="B48" s="10">
        <f>[1]الفجيرة!C17</f>
        <v>0</v>
      </c>
      <c r="C48" s="10">
        <f>'[1]رلس الخيمة'!C17</f>
        <v>0</v>
      </c>
      <c r="D48" s="10">
        <f>'[1]ام القبوين'!C17</f>
        <v>0</v>
      </c>
      <c r="E48" s="10">
        <f>[1]عجمان!C17</f>
        <v>0</v>
      </c>
      <c r="F48" s="10">
        <f>[1]الشارقة!C17</f>
        <v>0</v>
      </c>
      <c r="G48" s="11">
        <f>[1]دبي!C20</f>
        <v>0</v>
      </c>
      <c r="H48" s="10">
        <f>[1]ابوطبي!C23</f>
        <v>0</v>
      </c>
      <c r="I48" s="12" t="s">
        <v>13</v>
      </c>
      <c r="J48" s="37"/>
    </row>
    <row r="49" spans="1:10">
      <c r="A49" s="15">
        <f>SUM(A47:A48)</f>
        <v>0</v>
      </c>
      <c r="B49" s="19">
        <f>B47+B48</f>
        <v>0</v>
      </c>
      <c r="C49" s="19">
        <f>C47+C48</f>
        <v>0</v>
      </c>
      <c r="D49" s="19">
        <f>D47+D48</f>
        <v>0</v>
      </c>
      <c r="E49" s="19">
        <f>E47+E48</f>
        <v>0</v>
      </c>
      <c r="F49" s="19">
        <f>F47+F48</f>
        <v>0</v>
      </c>
      <c r="G49" s="15">
        <f>SUM(G47:G48)</f>
        <v>0</v>
      </c>
      <c r="H49" s="15">
        <f>SUM(H47:H48)</f>
        <v>0</v>
      </c>
      <c r="I49" s="14" t="s">
        <v>14</v>
      </c>
      <c r="J49" s="37"/>
    </row>
    <row r="50" spans="1:10" ht="18.75" customHeight="1">
      <c r="A50" s="15">
        <f>SUM(B50:H50)</f>
        <v>16</v>
      </c>
      <c r="B50" s="10">
        <f>[1]الفجيرة!D18</f>
        <v>2</v>
      </c>
      <c r="C50" s="10">
        <f>'[1]رلس الخيمة'!D18</f>
        <v>2</v>
      </c>
      <c r="D50" s="10">
        <f>'[1]ام القبوين'!D18</f>
        <v>2</v>
      </c>
      <c r="E50" s="10">
        <f>[1]عجمان!D18</f>
        <v>0</v>
      </c>
      <c r="F50" s="10">
        <f>[1]الشارقة!D18</f>
        <v>3</v>
      </c>
      <c r="G50" s="11">
        <f>[1]دبي!D21</f>
        <v>1</v>
      </c>
      <c r="H50" s="11">
        <f>[1]ابوطبي!D24</f>
        <v>6</v>
      </c>
      <c r="I50" s="12" t="s">
        <v>11</v>
      </c>
      <c r="J50" s="37" t="s">
        <v>26</v>
      </c>
    </row>
    <row r="51" spans="1:10" ht="17.25" customHeight="1">
      <c r="A51" s="15">
        <f>SUM(B51:H51)</f>
        <v>24</v>
      </c>
      <c r="B51" s="10">
        <f>[1]الفجيرة!C18</f>
        <v>1</v>
      </c>
      <c r="C51" s="10">
        <f>'[1]رلس الخيمة'!C18</f>
        <v>0</v>
      </c>
      <c r="D51" s="10">
        <f>'[1]ام القبوين'!C18</f>
        <v>1</v>
      </c>
      <c r="E51" s="10">
        <f>[1]عجمان!C18</f>
        <v>3</v>
      </c>
      <c r="F51" s="10">
        <f>[1]الشارقة!C18</f>
        <v>9</v>
      </c>
      <c r="G51" s="11">
        <f>[1]دبي!C21</f>
        <v>9</v>
      </c>
      <c r="H51" s="11">
        <f>[1]ابوطبي!C24</f>
        <v>1</v>
      </c>
      <c r="I51" s="13" t="s">
        <v>13</v>
      </c>
      <c r="J51" s="37"/>
    </row>
    <row r="52" spans="1:10">
      <c r="A52" s="15">
        <f>SUM(B52:H52)</f>
        <v>40</v>
      </c>
      <c r="B52" s="19">
        <f>B50+B51</f>
        <v>3</v>
      </c>
      <c r="C52" s="19">
        <f>C50+C51</f>
        <v>2</v>
      </c>
      <c r="D52" s="19">
        <f>D50+D51</f>
        <v>3</v>
      </c>
      <c r="E52" s="19">
        <f>E50+E51</f>
        <v>3</v>
      </c>
      <c r="F52" s="19">
        <f>F50+F51</f>
        <v>12</v>
      </c>
      <c r="G52" s="18">
        <f>SUM(G50:G51)</f>
        <v>10</v>
      </c>
      <c r="H52" s="18">
        <f>SUM(H50:H51)</f>
        <v>7</v>
      </c>
      <c r="I52" s="14" t="s">
        <v>14</v>
      </c>
      <c r="J52" s="37"/>
    </row>
    <row r="53" spans="1:10">
      <c r="A53" s="23"/>
      <c r="B53" s="2"/>
      <c r="C53" s="2"/>
      <c r="D53" s="3"/>
      <c r="E53" s="2"/>
      <c r="F53" s="2"/>
      <c r="G53" s="2"/>
      <c r="H53" s="2"/>
      <c r="I53" s="4"/>
      <c r="J53" s="2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20.100000000000001" customHeight="1">
      <c r="A55" s="39" t="s">
        <v>71</v>
      </c>
      <c r="B55" s="40"/>
      <c r="C55" s="40"/>
      <c r="D55" s="40"/>
      <c r="E55" s="40"/>
      <c r="F55" s="40"/>
      <c r="G55" s="40"/>
      <c r="H55" s="40"/>
      <c r="I55" s="40"/>
      <c r="J55" s="41"/>
    </row>
    <row r="56" spans="1:10" ht="20.100000000000001" customHeight="1">
      <c r="A56" s="44" t="s">
        <v>69</v>
      </c>
      <c r="B56" s="45"/>
      <c r="C56" s="45"/>
      <c r="D56" s="45"/>
      <c r="E56" s="45"/>
      <c r="F56" s="45"/>
      <c r="G56" s="45"/>
      <c r="H56" s="45"/>
      <c r="I56" s="45"/>
      <c r="J56" s="46"/>
    </row>
    <row r="57" spans="1:10">
      <c r="A57" s="36" t="s">
        <v>0</v>
      </c>
      <c r="B57" s="36" t="s">
        <v>1</v>
      </c>
      <c r="C57" s="36" t="s">
        <v>2</v>
      </c>
      <c r="D57" s="36" t="s">
        <v>3</v>
      </c>
      <c r="E57" s="36" t="s">
        <v>4</v>
      </c>
      <c r="F57" s="36" t="s">
        <v>5</v>
      </c>
      <c r="G57" s="36" t="s">
        <v>6</v>
      </c>
      <c r="H57" s="36" t="s">
        <v>7</v>
      </c>
      <c r="I57" s="36" t="s">
        <v>8</v>
      </c>
      <c r="J57" s="16" t="s">
        <v>9</v>
      </c>
    </row>
    <row r="58" spans="1:10">
      <c r="A58" s="36"/>
      <c r="B58" s="36"/>
      <c r="C58" s="36"/>
      <c r="D58" s="36"/>
      <c r="E58" s="36"/>
      <c r="F58" s="36"/>
      <c r="G58" s="36"/>
      <c r="H58" s="36"/>
      <c r="I58" s="36"/>
      <c r="J58" s="17" t="s">
        <v>10</v>
      </c>
    </row>
    <row r="59" spans="1:10">
      <c r="A59" s="15">
        <f t="shared" ref="A59:A81" si="5">SUM(B59:H59)</f>
        <v>58</v>
      </c>
      <c r="B59" s="10">
        <f>[1]الفجيرة!D19</f>
        <v>10</v>
      </c>
      <c r="C59" s="10">
        <f>'[1]رلس الخيمة'!D19</f>
        <v>0</v>
      </c>
      <c r="D59" s="10">
        <f>'[1]ام القبوين'!D19</f>
        <v>1</v>
      </c>
      <c r="E59" s="10">
        <f>[1]عجمان!D19</f>
        <v>5</v>
      </c>
      <c r="F59" s="10">
        <f>[1]الشارقة!D19</f>
        <v>2</v>
      </c>
      <c r="G59" s="11">
        <f>[1]دبي!D22</f>
        <v>18</v>
      </c>
      <c r="H59" s="10">
        <f>[1]ابوطبي!D25</f>
        <v>22</v>
      </c>
      <c r="I59" s="8" t="s">
        <v>11</v>
      </c>
      <c r="J59" s="37" t="s">
        <v>27</v>
      </c>
    </row>
    <row r="60" spans="1:10">
      <c r="A60" s="15">
        <f t="shared" si="5"/>
        <v>88</v>
      </c>
      <c r="B60" s="10">
        <f>[1]الفجيرة!C19</f>
        <v>1</v>
      </c>
      <c r="C60" s="10">
        <f>'[1]رلس الخيمة'!C19</f>
        <v>1</v>
      </c>
      <c r="D60" s="10">
        <f>'[1]ام القبوين'!C19</f>
        <v>0</v>
      </c>
      <c r="E60" s="10">
        <f>[1]عجمان!C19</f>
        <v>4</v>
      </c>
      <c r="F60" s="10">
        <f>[1]الشارقة!C19</f>
        <v>5</v>
      </c>
      <c r="G60" s="11">
        <f>[1]دبي!C22</f>
        <v>34</v>
      </c>
      <c r="H60" s="10">
        <f>[1]ابوطبي!C25</f>
        <v>43</v>
      </c>
      <c r="I60" s="8" t="s">
        <v>13</v>
      </c>
      <c r="J60" s="37"/>
    </row>
    <row r="61" spans="1:10">
      <c r="A61" s="15">
        <f t="shared" si="5"/>
        <v>146</v>
      </c>
      <c r="B61" s="19">
        <f>B59+B60</f>
        <v>11</v>
      </c>
      <c r="C61" s="19">
        <f>C59+C60</f>
        <v>1</v>
      </c>
      <c r="D61" s="19">
        <f>D59+D60</f>
        <v>1</v>
      </c>
      <c r="E61" s="19">
        <f>E59+E60</f>
        <v>9</v>
      </c>
      <c r="F61" s="19">
        <f>F59+F60</f>
        <v>7</v>
      </c>
      <c r="G61" s="15">
        <f>SUM(G59:G60)</f>
        <v>52</v>
      </c>
      <c r="H61" s="19">
        <f>SUM(H59:H60)</f>
        <v>65</v>
      </c>
      <c r="I61" s="14" t="s">
        <v>14</v>
      </c>
      <c r="J61" s="37"/>
    </row>
    <row r="62" spans="1:10">
      <c r="A62" s="15">
        <f t="shared" si="5"/>
        <v>168</v>
      </c>
      <c r="B62" s="10">
        <f>[1]الفجيرة!D20</f>
        <v>26</v>
      </c>
      <c r="C62" s="10">
        <f>'[1]رلس الخيمة'!D20</f>
        <v>12</v>
      </c>
      <c r="D62" s="10">
        <f>'[1]ام القبوين'!D20</f>
        <v>6</v>
      </c>
      <c r="E62" s="10">
        <f>[1]عجمان!D20</f>
        <v>2</v>
      </c>
      <c r="F62" s="10">
        <f>[1]الشارقة!D20</f>
        <v>1</v>
      </c>
      <c r="G62" s="11">
        <f>[1]دبي!D23</f>
        <v>49</v>
      </c>
      <c r="H62" s="10">
        <f>[1]ابوطبي!D26</f>
        <v>72</v>
      </c>
      <c r="I62" s="8" t="s">
        <v>11</v>
      </c>
      <c r="J62" s="37" t="s">
        <v>28</v>
      </c>
    </row>
    <row r="63" spans="1:10">
      <c r="A63" s="15">
        <f t="shared" si="5"/>
        <v>406</v>
      </c>
      <c r="B63" s="10">
        <f>[1]الفجيرة!C20</f>
        <v>1</v>
      </c>
      <c r="C63" s="10">
        <f>'[1]رلس الخيمة'!C20</f>
        <v>7</v>
      </c>
      <c r="D63" s="10">
        <f>'[1]ام القبوين'!C20</f>
        <v>6</v>
      </c>
      <c r="E63" s="10">
        <f>[1]عجمان!C20</f>
        <v>21</v>
      </c>
      <c r="F63" s="10">
        <f>[1]الشارقة!C20</f>
        <v>22</v>
      </c>
      <c r="G63" s="11">
        <f>[1]دبي!C23</f>
        <v>194</v>
      </c>
      <c r="H63" s="10">
        <f>[1]ابوطبي!C26</f>
        <v>155</v>
      </c>
      <c r="I63" s="8" t="s">
        <v>13</v>
      </c>
      <c r="J63" s="47"/>
    </row>
    <row r="64" spans="1:10">
      <c r="A64" s="15">
        <f t="shared" si="5"/>
        <v>574</v>
      </c>
      <c r="B64" s="19">
        <f>B62+B63</f>
        <v>27</v>
      </c>
      <c r="C64" s="19">
        <f>C62+C63</f>
        <v>19</v>
      </c>
      <c r="D64" s="19">
        <f>D62+D63</f>
        <v>12</v>
      </c>
      <c r="E64" s="19">
        <f>E62+E63</f>
        <v>23</v>
      </c>
      <c r="F64" s="19">
        <f>F62+F63</f>
        <v>23</v>
      </c>
      <c r="G64" s="15">
        <f>SUM(G62:G63)</f>
        <v>243</v>
      </c>
      <c r="H64" s="19">
        <f>SUM(H62:H63)</f>
        <v>227</v>
      </c>
      <c r="I64" s="14" t="s">
        <v>14</v>
      </c>
      <c r="J64" s="47"/>
    </row>
    <row r="65" spans="1:10">
      <c r="A65" s="15">
        <f t="shared" si="5"/>
        <v>1</v>
      </c>
      <c r="B65" s="10">
        <f>[1]الفجيرة!D21</f>
        <v>0</v>
      </c>
      <c r="C65" s="10">
        <f>'[1]رلس الخيمة'!D21</f>
        <v>0</v>
      </c>
      <c r="D65" s="10">
        <f>'[1]ام القبوين'!D21</f>
        <v>0</v>
      </c>
      <c r="E65" s="10">
        <f>[1]عجمان!D21</f>
        <v>0</v>
      </c>
      <c r="F65" s="10">
        <f>[1]الشارقة!D21</f>
        <v>0</v>
      </c>
      <c r="G65" s="11">
        <f>[1]دبي!D24</f>
        <v>0</v>
      </c>
      <c r="H65" s="10">
        <f>[1]ابوطبي!D27</f>
        <v>1</v>
      </c>
      <c r="I65" s="8" t="s">
        <v>11</v>
      </c>
      <c r="J65" s="37" t="s">
        <v>29</v>
      </c>
    </row>
    <row r="66" spans="1:10">
      <c r="A66" s="15">
        <f t="shared" si="5"/>
        <v>6</v>
      </c>
      <c r="B66" s="10">
        <f>[1]الفجيرة!C21</f>
        <v>2</v>
      </c>
      <c r="C66" s="10">
        <f>'[1]رلس الخيمة'!C21</f>
        <v>1</v>
      </c>
      <c r="D66" s="10">
        <f>'[1]ام القبوين'!C21</f>
        <v>0</v>
      </c>
      <c r="E66" s="10">
        <f>[1]عجمان!C21</f>
        <v>0</v>
      </c>
      <c r="F66" s="10">
        <f>[1]الشارقة!C21</f>
        <v>0</v>
      </c>
      <c r="G66" s="11">
        <f>[1]دبي!C24</f>
        <v>0</v>
      </c>
      <c r="H66" s="10">
        <f>[1]ابوطبي!C27</f>
        <v>3</v>
      </c>
      <c r="I66" s="8" t="s">
        <v>13</v>
      </c>
      <c r="J66" s="47"/>
    </row>
    <row r="67" spans="1:10">
      <c r="A67" s="15">
        <f t="shared" si="5"/>
        <v>7</v>
      </c>
      <c r="B67" s="19">
        <f>B65+B66</f>
        <v>2</v>
      </c>
      <c r="C67" s="19">
        <f>C65+C66</f>
        <v>1</v>
      </c>
      <c r="D67" s="19">
        <f>D65+D66</f>
        <v>0</v>
      </c>
      <c r="E67" s="19">
        <f>E65+E66</f>
        <v>0</v>
      </c>
      <c r="F67" s="19">
        <f>F65+F66</f>
        <v>0</v>
      </c>
      <c r="G67" s="15">
        <f>SUM(G65:G66)</f>
        <v>0</v>
      </c>
      <c r="H67" s="18">
        <f>SUM(H65:H66)</f>
        <v>4</v>
      </c>
      <c r="I67" s="14" t="s">
        <v>14</v>
      </c>
      <c r="J67" s="47"/>
    </row>
    <row r="68" spans="1:10">
      <c r="A68" s="15">
        <f t="shared" si="5"/>
        <v>56</v>
      </c>
      <c r="B68" s="10">
        <f>[1]الفجيرة!D22</f>
        <v>1</v>
      </c>
      <c r="C68" s="10">
        <f>'[1]رلس الخيمة'!D22</f>
        <v>5</v>
      </c>
      <c r="D68" s="10">
        <f>'[1]ام القبوين'!D22</f>
        <v>0</v>
      </c>
      <c r="E68" s="10">
        <f>[1]عجمان!D22</f>
        <v>3</v>
      </c>
      <c r="F68" s="10">
        <f>[1]الشارقة!D22</f>
        <v>16</v>
      </c>
      <c r="G68" s="11">
        <f>[1]دبي!D25</f>
        <v>16</v>
      </c>
      <c r="H68" s="11">
        <f>[1]ابوطبي!D28</f>
        <v>15</v>
      </c>
      <c r="I68" s="8" t="s">
        <v>11</v>
      </c>
      <c r="J68" s="37" t="s">
        <v>30</v>
      </c>
    </row>
    <row r="69" spans="1:10">
      <c r="A69" s="15">
        <f t="shared" si="5"/>
        <v>0</v>
      </c>
      <c r="B69" s="10">
        <f>[1]الفجيرة!C22</f>
        <v>0</v>
      </c>
      <c r="C69" s="10">
        <f>'[1]رلس الخيمة'!C22</f>
        <v>0</v>
      </c>
      <c r="D69" s="10">
        <f>'[1]ام القبوين'!C22</f>
        <v>0</v>
      </c>
      <c r="E69" s="10">
        <f>[1]عجمان!C22</f>
        <v>0</v>
      </c>
      <c r="F69" s="10">
        <f>[1]الشارقة!C22</f>
        <v>0</v>
      </c>
      <c r="G69" s="11">
        <f>[1]دبي!C25</f>
        <v>0</v>
      </c>
      <c r="H69" s="11">
        <f>[1]ابوطبي!C28</f>
        <v>0</v>
      </c>
      <c r="I69" s="8" t="s">
        <v>13</v>
      </c>
      <c r="J69" s="47"/>
    </row>
    <row r="70" spans="1:10">
      <c r="A70" s="15">
        <f t="shared" si="5"/>
        <v>56</v>
      </c>
      <c r="B70" s="19">
        <f>B68+B69</f>
        <v>1</v>
      </c>
      <c r="C70" s="19">
        <f>C68+C69</f>
        <v>5</v>
      </c>
      <c r="D70" s="19">
        <f>D68+D69</f>
        <v>0</v>
      </c>
      <c r="E70" s="19">
        <f>E68+E69</f>
        <v>3</v>
      </c>
      <c r="F70" s="19">
        <f>F68+F69</f>
        <v>16</v>
      </c>
      <c r="G70" s="15">
        <f>SUM(G68:G69)</f>
        <v>16</v>
      </c>
      <c r="H70" s="18">
        <f>SUM(H68:H69)</f>
        <v>15</v>
      </c>
      <c r="I70" s="14" t="s">
        <v>14</v>
      </c>
      <c r="J70" s="47"/>
    </row>
    <row r="71" spans="1:10">
      <c r="A71" s="15">
        <f t="shared" si="5"/>
        <v>479</v>
      </c>
      <c r="B71" s="10">
        <f>[1]الفجيرة!D23</f>
        <v>72</v>
      </c>
      <c r="C71" s="10">
        <f>'[1]رلس الخيمة'!D23</f>
        <v>16</v>
      </c>
      <c r="D71" s="10">
        <f>'[1]ام القبوين'!D23</f>
        <v>4</v>
      </c>
      <c r="E71" s="10">
        <f>[1]عجمان!D23</f>
        <v>4</v>
      </c>
      <c r="F71" s="10">
        <f>[1]الشارقة!D23</f>
        <v>30</v>
      </c>
      <c r="G71" s="11">
        <f>[1]دبي!D26</f>
        <v>187</v>
      </c>
      <c r="H71" s="10">
        <f>[1]ابوطبي!D29</f>
        <v>166</v>
      </c>
      <c r="I71" s="8" t="s">
        <v>11</v>
      </c>
      <c r="J71" s="37" t="s">
        <v>31</v>
      </c>
    </row>
    <row r="72" spans="1:10">
      <c r="A72" s="15">
        <f t="shared" si="5"/>
        <v>650</v>
      </c>
      <c r="B72" s="10">
        <f>[1]الفجيرة!C23</f>
        <v>35</v>
      </c>
      <c r="C72" s="10">
        <f>'[1]رلس الخيمة'!C23</f>
        <v>2</v>
      </c>
      <c r="D72" s="10">
        <f>'[1]ام القبوين'!C23</f>
        <v>5</v>
      </c>
      <c r="E72" s="10">
        <f>[1]عجمان!C23</f>
        <v>29</v>
      </c>
      <c r="F72" s="10">
        <f>[1]الشارقة!C23</f>
        <v>32</v>
      </c>
      <c r="G72" s="11">
        <f>[1]دبي!C26</f>
        <v>388</v>
      </c>
      <c r="H72" s="10">
        <f>[1]ابوطبي!C29</f>
        <v>159</v>
      </c>
      <c r="I72" s="8" t="s">
        <v>13</v>
      </c>
      <c r="J72" s="47"/>
    </row>
    <row r="73" spans="1:10">
      <c r="A73" s="15">
        <f t="shared" si="5"/>
        <v>1129</v>
      </c>
      <c r="B73" s="19">
        <f>B71+B72</f>
        <v>107</v>
      </c>
      <c r="C73" s="19">
        <f>C71+C72</f>
        <v>18</v>
      </c>
      <c r="D73" s="19">
        <f>D71+D72</f>
        <v>9</v>
      </c>
      <c r="E73" s="19">
        <f>E71+E72</f>
        <v>33</v>
      </c>
      <c r="F73" s="19">
        <f>F71+F72</f>
        <v>62</v>
      </c>
      <c r="G73" s="15">
        <f>SUM(G71:G72)</f>
        <v>575</v>
      </c>
      <c r="H73" s="18">
        <f>SUM(H71:H72)</f>
        <v>325</v>
      </c>
      <c r="I73" s="14" t="s">
        <v>14</v>
      </c>
      <c r="J73" s="47"/>
    </row>
    <row r="74" spans="1:10">
      <c r="A74" s="15">
        <f t="shared" si="5"/>
        <v>11</v>
      </c>
      <c r="B74" s="10">
        <f>[1]الفجيرة!D24</f>
        <v>0</v>
      </c>
      <c r="C74" s="10">
        <f>'[1]رلس الخيمة'!D24</f>
        <v>0</v>
      </c>
      <c r="D74" s="10">
        <f>'[1]ام القبوين'!D24</f>
        <v>0</v>
      </c>
      <c r="E74" s="10">
        <f>[1]عجمان!D24</f>
        <v>0</v>
      </c>
      <c r="F74" s="10">
        <f>[1]الشارقة!D24</f>
        <v>2</v>
      </c>
      <c r="G74" s="11">
        <f>[1]دبي!D27</f>
        <v>5</v>
      </c>
      <c r="H74" s="10">
        <f>[1]ابوطبي!D30</f>
        <v>4</v>
      </c>
      <c r="I74" s="8" t="s">
        <v>11</v>
      </c>
      <c r="J74" s="37" t="s">
        <v>32</v>
      </c>
    </row>
    <row r="75" spans="1:10">
      <c r="A75" s="15">
        <f t="shared" si="5"/>
        <v>73</v>
      </c>
      <c r="B75" s="10">
        <f>[1]الفجيرة!C24</f>
        <v>0</v>
      </c>
      <c r="C75" s="10">
        <f>'[1]رلس الخيمة'!C24</f>
        <v>0</v>
      </c>
      <c r="D75" s="10">
        <f>'[1]ام القبوين'!C24</f>
        <v>0</v>
      </c>
      <c r="E75" s="10">
        <f>[1]عجمان!C24</f>
        <v>6</v>
      </c>
      <c r="F75" s="10">
        <f>[1]الشارقة!C24</f>
        <v>2</v>
      </c>
      <c r="G75" s="11">
        <f>[1]دبي!C27</f>
        <v>35</v>
      </c>
      <c r="H75" s="10">
        <f>[1]ابوطبي!C30</f>
        <v>30</v>
      </c>
      <c r="I75" s="8" t="s">
        <v>13</v>
      </c>
      <c r="J75" s="47"/>
    </row>
    <row r="76" spans="1:10">
      <c r="A76" s="15">
        <f t="shared" si="5"/>
        <v>84</v>
      </c>
      <c r="B76" s="19">
        <f>B74+B75</f>
        <v>0</v>
      </c>
      <c r="C76" s="19">
        <f>C74+C75</f>
        <v>0</v>
      </c>
      <c r="D76" s="19">
        <f>D74+D75</f>
        <v>0</v>
      </c>
      <c r="E76" s="19">
        <f>E74+E75</f>
        <v>6</v>
      </c>
      <c r="F76" s="19">
        <f>F74+F75</f>
        <v>4</v>
      </c>
      <c r="G76" s="15">
        <f>SUM(G74:G75)</f>
        <v>40</v>
      </c>
      <c r="H76" s="18">
        <f>SUM(H74:H75)</f>
        <v>34</v>
      </c>
      <c r="I76" s="14" t="s">
        <v>14</v>
      </c>
      <c r="J76" s="47"/>
    </row>
    <row r="77" spans="1:10" ht="12.75" customHeight="1">
      <c r="A77" s="15">
        <f t="shared" si="5"/>
        <v>0</v>
      </c>
      <c r="B77" s="10">
        <f>[1]الفجيرة!D25</f>
        <v>0</v>
      </c>
      <c r="C77" s="10">
        <f>'[1]رلس الخيمة'!D25</f>
        <v>0</v>
      </c>
      <c r="D77" s="10">
        <f>'[1]ام القبوين'!D25</f>
        <v>0</v>
      </c>
      <c r="E77" s="10">
        <f>[1]عجمان!D25</f>
        <v>0</v>
      </c>
      <c r="F77" s="10">
        <f>[1]الشارقة!D25</f>
        <v>0</v>
      </c>
      <c r="G77" s="11">
        <f>[1]دبي!D28</f>
        <v>0</v>
      </c>
      <c r="H77" s="10">
        <f>[1]ابوطبي!D31</f>
        <v>0</v>
      </c>
      <c r="I77" s="8" t="s">
        <v>11</v>
      </c>
      <c r="J77" s="27" t="s">
        <v>33</v>
      </c>
    </row>
    <row r="78" spans="1:10">
      <c r="A78" s="15">
        <f t="shared" si="5"/>
        <v>4</v>
      </c>
      <c r="B78" s="10">
        <f>[1]الفجيرة!C25</f>
        <v>0</v>
      </c>
      <c r="C78" s="10">
        <f>'[1]رلس الخيمة'!C25</f>
        <v>0</v>
      </c>
      <c r="D78" s="10">
        <f>'[1]ام القبوين'!C25</f>
        <v>0</v>
      </c>
      <c r="E78" s="10">
        <f>[1]عجمان!C25</f>
        <v>2</v>
      </c>
      <c r="F78" s="10">
        <f>[1]الشارقة!C25</f>
        <v>2</v>
      </c>
      <c r="G78" s="11">
        <f>[1]دبي!C28</f>
        <v>0</v>
      </c>
      <c r="H78" s="10">
        <f>[1]ابوطبي!C31</f>
        <v>0</v>
      </c>
      <c r="I78" s="8" t="s">
        <v>13</v>
      </c>
      <c r="J78" s="49"/>
    </row>
    <row r="79" spans="1:10">
      <c r="A79" s="15">
        <f t="shared" si="5"/>
        <v>4</v>
      </c>
      <c r="B79" s="19">
        <f>B77+B78</f>
        <v>0</v>
      </c>
      <c r="C79" s="19">
        <f>C77+C78</f>
        <v>0</v>
      </c>
      <c r="D79" s="19">
        <f>D77+D78</f>
        <v>0</v>
      </c>
      <c r="E79" s="19">
        <f>E77+E78</f>
        <v>2</v>
      </c>
      <c r="F79" s="19">
        <f>F77+F78</f>
        <v>2</v>
      </c>
      <c r="G79" s="15">
        <f>SUM(G77:G78)</f>
        <v>0</v>
      </c>
      <c r="H79" s="18">
        <f>SUM(H77:H78)</f>
        <v>0</v>
      </c>
      <c r="I79" s="14" t="s">
        <v>14</v>
      </c>
      <c r="J79" s="49"/>
    </row>
    <row r="80" spans="1:10" ht="12.75" customHeight="1">
      <c r="A80" s="21">
        <f t="shared" si="5"/>
        <v>0</v>
      </c>
      <c r="B80" s="20">
        <f>[1]الفجيرة!D26</f>
        <v>0</v>
      </c>
      <c r="C80" s="20">
        <f>'[1]رلس الخيمة'!D26</f>
        <v>0</v>
      </c>
      <c r="D80" s="20">
        <f>'[1]ام القبوين'!D26</f>
        <v>0</v>
      </c>
      <c r="E80" s="20">
        <f>[1]عجمان!D26</f>
        <v>0</v>
      </c>
      <c r="F80" s="20">
        <f>[1]الشارقة!D26</f>
        <v>0</v>
      </c>
      <c r="G80" s="20">
        <f>[1]دبي!D29</f>
        <v>0</v>
      </c>
      <c r="H80" s="20">
        <f>[1]ابوطبي!D32</f>
        <v>0</v>
      </c>
      <c r="I80" s="8" t="s">
        <v>11</v>
      </c>
      <c r="J80" s="27" t="s">
        <v>34</v>
      </c>
    </row>
    <row r="81" spans="1:10">
      <c r="A81" s="21">
        <f t="shared" si="5"/>
        <v>1</v>
      </c>
      <c r="B81" s="20">
        <f>[1]الفجيرة!C26</f>
        <v>0</v>
      </c>
      <c r="C81" s="20">
        <f>'[1]رلس الخيمة'!C26</f>
        <v>0</v>
      </c>
      <c r="D81" s="20">
        <f>'[1]ام القبوين'!C26</f>
        <v>1</v>
      </c>
      <c r="E81" s="20">
        <f>[1]عجمان!C26</f>
        <v>0</v>
      </c>
      <c r="F81" s="20">
        <f>[1]الشارقة!C26</f>
        <v>0</v>
      </c>
      <c r="G81" s="20">
        <f>[1]دبي!C29</f>
        <v>0</v>
      </c>
      <c r="H81" s="20">
        <f>[1]ابوطبي!C32</f>
        <v>0</v>
      </c>
      <c r="I81" s="8" t="s">
        <v>13</v>
      </c>
      <c r="J81" s="49"/>
    </row>
    <row r="82" spans="1:10">
      <c r="A82" s="18">
        <f>SUM(A80:A81)</f>
        <v>1</v>
      </c>
      <c r="B82" s="19">
        <f>B80+B81</f>
        <v>0</v>
      </c>
      <c r="C82" s="19">
        <f>C80+C81</f>
        <v>0</v>
      </c>
      <c r="D82" s="19">
        <f>D80+D81</f>
        <v>1</v>
      </c>
      <c r="E82" s="19">
        <f>E80+E81</f>
        <v>0</v>
      </c>
      <c r="F82" s="19">
        <f>F80+F81</f>
        <v>0</v>
      </c>
      <c r="G82" s="15">
        <f>SUM(G80:G81)</f>
        <v>0</v>
      </c>
      <c r="H82" s="18">
        <f>SUM(H80:H81)</f>
        <v>0</v>
      </c>
      <c r="I82" s="14" t="s">
        <v>14</v>
      </c>
      <c r="J82" s="49"/>
    </row>
    <row r="83" spans="1:10" ht="12.75" customHeight="1">
      <c r="A83" s="15">
        <f t="shared" ref="A83:A91" si="6">SUM(B83:H83)</f>
        <v>1</v>
      </c>
      <c r="B83" s="10">
        <f>[1]الفجيرة!D27</f>
        <v>0</v>
      </c>
      <c r="C83" s="10">
        <f>'[1]رلس الخيمة'!D27</f>
        <v>0</v>
      </c>
      <c r="D83" s="10">
        <f>'[1]ام القبوين'!D27</f>
        <v>0</v>
      </c>
      <c r="E83" s="10">
        <f>[1]عجمان!D27</f>
        <v>0</v>
      </c>
      <c r="F83" s="10">
        <f>[1]الشارقة!D27</f>
        <v>1</v>
      </c>
      <c r="G83" s="11">
        <f>[1]دبي!D30</f>
        <v>0</v>
      </c>
      <c r="H83" s="10">
        <f>[1]ابوطبي!D33</f>
        <v>0</v>
      </c>
      <c r="I83" s="8" t="s">
        <v>11</v>
      </c>
      <c r="J83" s="27" t="s">
        <v>35</v>
      </c>
    </row>
    <row r="84" spans="1:10">
      <c r="A84" s="15">
        <f t="shared" si="6"/>
        <v>1</v>
      </c>
      <c r="B84" s="10">
        <f>[1]الفجيرة!C27</f>
        <v>0</v>
      </c>
      <c r="C84" s="10">
        <f>'[1]رلس الخيمة'!C27</f>
        <v>0</v>
      </c>
      <c r="D84" s="10">
        <f>'[1]ام القبوين'!C27</f>
        <v>0</v>
      </c>
      <c r="E84" s="10">
        <f>[1]عجمان!C27</f>
        <v>0</v>
      </c>
      <c r="F84" s="10">
        <f>[1]الشارقة!C27</f>
        <v>1</v>
      </c>
      <c r="G84" s="11">
        <f>[1]دبي!C30</f>
        <v>0</v>
      </c>
      <c r="H84" s="10">
        <f>[1]ابوطبي!C33</f>
        <v>0</v>
      </c>
      <c r="I84" s="8" t="s">
        <v>13</v>
      </c>
      <c r="J84" s="49"/>
    </row>
    <row r="85" spans="1:10">
      <c r="A85" s="15">
        <f t="shared" si="6"/>
        <v>2</v>
      </c>
      <c r="B85" s="19">
        <f>B83+B84</f>
        <v>0</v>
      </c>
      <c r="C85" s="19">
        <f>C83+C84</f>
        <v>0</v>
      </c>
      <c r="D85" s="19">
        <f>D83+D84</f>
        <v>0</v>
      </c>
      <c r="E85" s="19">
        <f>E83+E84</f>
        <v>0</v>
      </c>
      <c r="F85" s="19">
        <f>F83+F84</f>
        <v>2</v>
      </c>
      <c r="G85" s="15">
        <f>SUM(G83:G84)</f>
        <v>0</v>
      </c>
      <c r="H85" s="18">
        <f>SUM(H83:H84)</f>
        <v>0</v>
      </c>
      <c r="I85" s="14" t="s">
        <v>14</v>
      </c>
      <c r="J85" s="49"/>
    </row>
    <row r="86" spans="1:10" ht="12.75" customHeight="1">
      <c r="A86" s="15">
        <f t="shared" si="6"/>
        <v>47</v>
      </c>
      <c r="B86" s="10">
        <f>[1]الفجيرة!D28</f>
        <v>3</v>
      </c>
      <c r="C86" s="10">
        <f>'[1]رلس الخيمة'!D28</f>
        <v>2</v>
      </c>
      <c r="D86" s="10">
        <f>'[1]ام القبوين'!D28</f>
        <v>0</v>
      </c>
      <c r="E86" s="10">
        <f>[1]عجمان!D28</f>
        <v>0</v>
      </c>
      <c r="F86" s="10">
        <f>[1]الشارقة!D28</f>
        <v>0</v>
      </c>
      <c r="G86" s="11">
        <f>[1]دبي!D31</f>
        <v>4</v>
      </c>
      <c r="H86" s="10">
        <f>[1]ابوطبي!D34</f>
        <v>38</v>
      </c>
      <c r="I86" s="8" t="s">
        <v>11</v>
      </c>
      <c r="J86" s="37" t="s">
        <v>36</v>
      </c>
    </row>
    <row r="87" spans="1:10">
      <c r="A87" s="15">
        <f t="shared" si="6"/>
        <v>82</v>
      </c>
      <c r="B87" s="10">
        <f>[1]الفجيرة!C28</f>
        <v>6</v>
      </c>
      <c r="C87" s="10">
        <f>'[1]رلس الخيمة'!C28</f>
        <v>3</v>
      </c>
      <c r="D87" s="10">
        <f>'[1]ام القبوين'!C28</f>
        <v>0</v>
      </c>
      <c r="E87" s="10">
        <f>[1]عجمان!C28</f>
        <v>0</v>
      </c>
      <c r="F87" s="10">
        <f>[1]الشارقة!C28</f>
        <v>8</v>
      </c>
      <c r="G87" s="11">
        <f>[1]دبي!C31</f>
        <v>25</v>
      </c>
      <c r="H87" s="10">
        <f>[1]ابوطبي!C34</f>
        <v>40</v>
      </c>
      <c r="I87" s="8" t="s">
        <v>13</v>
      </c>
      <c r="J87" s="47"/>
    </row>
    <row r="88" spans="1:10">
      <c r="A88" s="15">
        <f t="shared" si="6"/>
        <v>129</v>
      </c>
      <c r="B88" s="19">
        <f>B86+B87</f>
        <v>9</v>
      </c>
      <c r="C88" s="19">
        <f>C86+C87</f>
        <v>5</v>
      </c>
      <c r="D88" s="19">
        <f>D86+D87</f>
        <v>0</v>
      </c>
      <c r="E88" s="19">
        <f>E86+E87</f>
        <v>0</v>
      </c>
      <c r="F88" s="19">
        <f>F86+F87</f>
        <v>8</v>
      </c>
      <c r="G88" s="15">
        <f>SUM(G86:G87)</f>
        <v>29</v>
      </c>
      <c r="H88" s="18">
        <f>SUM(H86:H87)</f>
        <v>78</v>
      </c>
      <c r="I88" s="14" t="s">
        <v>14</v>
      </c>
      <c r="J88" s="47"/>
    </row>
    <row r="89" spans="1:10" ht="12.75" customHeight="1">
      <c r="A89" s="15">
        <f t="shared" si="6"/>
        <v>53</v>
      </c>
      <c r="B89" s="10">
        <f>[1]الفجيرة!D29</f>
        <v>3</v>
      </c>
      <c r="C89" s="10">
        <f>'[1]رلس الخيمة'!D29</f>
        <v>2</v>
      </c>
      <c r="D89" s="10">
        <f>'[1]ام القبوين'!D29</f>
        <v>0</v>
      </c>
      <c r="E89" s="10">
        <f>[1]عجمان!D29</f>
        <v>9</v>
      </c>
      <c r="F89" s="10">
        <f>[1]الشارقة!D29</f>
        <v>1</v>
      </c>
      <c r="G89" s="11">
        <f>[1]دبي!D32</f>
        <v>9</v>
      </c>
      <c r="H89" s="10">
        <f>[1]ابوطبي!D35</f>
        <v>29</v>
      </c>
      <c r="I89" s="8" t="s">
        <v>11</v>
      </c>
      <c r="J89" s="37" t="s">
        <v>37</v>
      </c>
    </row>
    <row r="90" spans="1:10">
      <c r="A90" s="15">
        <f t="shared" si="6"/>
        <v>151</v>
      </c>
      <c r="B90" s="10">
        <f>[1]الفجيرة!C29</f>
        <v>0</v>
      </c>
      <c r="C90" s="10">
        <f>'[1]رلس الخيمة'!C29</f>
        <v>13</v>
      </c>
      <c r="D90" s="10">
        <f>'[1]ام القبوين'!C29</f>
        <v>1</v>
      </c>
      <c r="E90" s="10">
        <f>[1]عجمان!C29</f>
        <v>23</v>
      </c>
      <c r="F90" s="10">
        <f>[1]الشارقة!C29</f>
        <v>11</v>
      </c>
      <c r="G90" s="11">
        <f>[1]دبي!C32</f>
        <v>73</v>
      </c>
      <c r="H90" s="11">
        <f>[1]ابوطبي!C35</f>
        <v>30</v>
      </c>
      <c r="I90" s="8" t="s">
        <v>13</v>
      </c>
      <c r="J90" s="47"/>
    </row>
    <row r="91" spans="1:10">
      <c r="A91" s="15">
        <f t="shared" si="6"/>
        <v>204</v>
      </c>
      <c r="B91" s="19">
        <f>B89+B90</f>
        <v>3</v>
      </c>
      <c r="C91" s="19">
        <f>C89+C90</f>
        <v>15</v>
      </c>
      <c r="D91" s="19">
        <f>D89+D90</f>
        <v>1</v>
      </c>
      <c r="E91" s="19">
        <f>E89+E90</f>
        <v>32</v>
      </c>
      <c r="F91" s="19">
        <f>F89+F90</f>
        <v>12</v>
      </c>
      <c r="G91" s="15">
        <f>SUM(G89:G90)</f>
        <v>82</v>
      </c>
      <c r="H91" s="18">
        <f>SUM(H89:H90)</f>
        <v>59</v>
      </c>
      <c r="I91" s="14" t="s">
        <v>14</v>
      </c>
      <c r="J91" s="47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ht="20.100000000000001" customHeight="1">
      <c r="A94" s="39" t="s">
        <v>71</v>
      </c>
      <c r="B94" s="40"/>
      <c r="C94" s="40"/>
      <c r="D94" s="40"/>
      <c r="E94" s="40"/>
      <c r="F94" s="40"/>
      <c r="G94" s="40"/>
      <c r="H94" s="40"/>
      <c r="I94" s="40"/>
      <c r="J94" s="41"/>
    </row>
    <row r="95" spans="1:10" ht="20.100000000000001" customHeight="1">
      <c r="A95" s="44" t="s">
        <v>69</v>
      </c>
      <c r="B95" s="45"/>
      <c r="C95" s="45"/>
      <c r="D95" s="45"/>
      <c r="E95" s="45"/>
      <c r="F95" s="45"/>
      <c r="G95" s="45"/>
      <c r="H95" s="45"/>
      <c r="I95" s="45"/>
      <c r="J95" s="46"/>
    </row>
    <row r="96" spans="1:10">
      <c r="A96" s="36" t="s">
        <v>0</v>
      </c>
      <c r="B96" s="36" t="s">
        <v>1</v>
      </c>
      <c r="C96" s="36" t="s">
        <v>2</v>
      </c>
      <c r="D96" s="36" t="s">
        <v>3</v>
      </c>
      <c r="E96" s="36" t="s">
        <v>4</v>
      </c>
      <c r="F96" s="36" t="s">
        <v>5</v>
      </c>
      <c r="G96" s="36" t="s">
        <v>6</v>
      </c>
      <c r="H96" s="36" t="s">
        <v>7</v>
      </c>
      <c r="I96" s="36" t="s">
        <v>8</v>
      </c>
      <c r="J96" s="16" t="s">
        <v>9</v>
      </c>
    </row>
    <row r="97" spans="1:13">
      <c r="A97" s="36"/>
      <c r="B97" s="36"/>
      <c r="C97" s="36"/>
      <c r="D97" s="36"/>
      <c r="E97" s="36"/>
      <c r="F97" s="36"/>
      <c r="G97" s="36"/>
      <c r="H97" s="36"/>
      <c r="I97" s="36"/>
      <c r="J97" s="17" t="s">
        <v>10</v>
      </c>
    </row>
    <row r="98" spans="1:13" ht="12.75" customHeight="1">
      <c r="A98" s="15">
        <f t="shared" ref="A98:A108" si="7">SUM(B98:H98)</f>
        <v>99</v>
      </c>
      <c r="B98" s="10">
        <f>[1]الفجيرة!D38</f>
        <v>1</v>
      </c>
      <c r="C98" s="10">
        <f>'[1]رلس الخيمة'!D38</f>
        <v>3</v>
      </c>
      <c r="D98" s="10">
        <f>'[1]ام القبوين'!D38</f>
        <v>0</v>
      </c>
      <c r="E98" s="10">
        <f>[1]عجمان!D38</f>
        <v>3</v>
      </c>
      <c r="F98" s="10">
        <f>[1]الشارقة!D37</f>
        <v>7</v>
      </c>
      <c r="G98" s="11">
        <f>[1]دبي!D38</f>
        <v>10</v>
      </c>
      <c r="H98" s="9">
        <f>[1]ابوطبي!D44</f>
        <v>75</v>
      </c>
      <c r="I98" s="12" t="s">
        <v>11</v>
      </c>
      <c r="J98" s="42" t="s">
        <v>38</v>
      </c>
    </row>
    <row r="99" spans="1:13">
      <c r="A99" s="15">
        <f t="shared" si="7"/>
        <v>312</v>
      </c>
      <c r="B99" s="10">
        <f>[1]الفجيرة!C38</f>
        <v>5</v>
      </c>
      <c r="C99" s="10">
        <f>'[1]رلس الخيمة'!C38</f>
        <v>6</v>
      </c>
      <c r="D99" s="10">
        <f>'[1]ام القبوين'!C38</f>
        <v>3</v>
      </c>
      <c r="E99" s="10">
        <f>[1]عجمان!C38</f>
        <v>8</v>
      </c>
      <c r="F99" s="10">
        <f>[1]الشارقة!C37</f>
        <v>28</v>
      </c>
      <c r="G99" s="11">
        <f>[1]دبي!C38</f>
        <v>78</v>
      </c>
      <c r="H99" s="9">
        <f>[1]ابوطبي!C44</f>
        <v>184</v>
      </c>
      <c r="I99" s="12" t="s">
        <v>13</v>
      </c>
      <c r="J99" s="42"/>
    </row>
    <row r="100" spans="1:13">
      <c r="A100" s="15">
        <f t="shared" si="7"/>
        <v>411</v>
      </c>
      <c r="B100" s="19">
        <f>B98+B99</f>
        <v>6</v>
      </c>
      <c r="C100" s="19">
        <f>C98+C99</f>
        <v>9</v>
      </c>
      <c r="D100" s="19">
        <f>D98+D99</f>
        <v>3</v>
      </c>
      <c r="E100" s="19">
        <f>E98+E99</f>
        <v>11</v>
      </c>
      <c r="F100" s="19">
        <f>F98+F99</f>
        <v>35</v>
      </c>
      <c r="G100" s="15">
        <f>SUM(G98:G99)</f>
        <v>88</v>
      </c>
      <c r="H100" s="15">
        <f>SUM(H98:H99)</f>
        <v>259</v>
      </c>
      <c r="I100" s="14" t="s">
        <v>14</v>
      </c>
      <c r="J100" s="42"/>
    </row>
    <row r="101" spans="1:13" ht="12.75" customHeight="1">
      <c r="A101" s="15">
        <f t="shared" si="7"/>
        <v>510</v>
      </c>
      <c r="B101" s="10">
        <f>[1]الفجيرة!D39</f>
        <v>9</v>
      </c>
      <c r="C101" s="10">
        <f>'[1]رلس الخيمة'!D39</f>
        <v>25</v>
      </c>
      <c r="D101" s="10">
        <f>'[1]ام القبوين'!D39</f>
        <v>6</v>
      </c>
      <c r="E101" s="10">
        <f>[1]عجمان!D39</f>
        <v>5</v>
      </c>
      <c r="F101" s="10">
        <f>[1]الشارقة!D38</f>
        <v>10</v>
      </c>
      <c r="G101" s="11">
        <f>[1]دبي!D39</f>
        <v>166</v>
      </c>
      <c r="H101" s="9">
        <f>[1]ابوطبي!D45</f>
        <v>289</v>
      </c>
      <c r="I101" s="12" t="s">
        <v>11</v>
      </c>
      <c r="J101" s="42" t="s">
        <v>39</v>
      </c>
    </row>
    <row r="102" spans="1:13">
      <c r="A102" s="15">
        <f t="shared" si="7"/>
        <v>1785</v>
      </c>
      <c r="B102" s="10">
        <f>[1]الفجيرة!C39</f>
        <v>45</v>
      </c>
      <c r="C102" s="10">
        <f>'[1]رلس الخيمة'!C39</f>
        <v>34</v>
      </c>
      <c r="D102" s="10">
        <f>'[1]ام القبوين'!C39</f>
        <v>10</v>
      </c>
      <c r="E102" s="10">
        <f>[1]عجمان!C39</f>
        <v>29</v>
      </c>
      <c r="F102" s="10">
        <f>[1]الشارقة!C38</f>
        <v>62</v>
      </c>
      <c r="G102" s="11">
        <f>[1]دبي!C39</f>
        <v>650</v>
      </c>
      <c r="H102" s="9">
        <f>[1]ابوطبي!C45</f>
        <v>955</v>
      </c>
      <c r="I102" s="12" t="s">
        <v>13</v>
      </c>
      <c r="J102" s="42"/>
      <c r="M102" s="22"/>
    </row>
    <row r="103" spans="1:13">
      <c r="A103" s="15">
        <f t="shared" si="7"/>
        <v>2295</v>
      </c>
      <c r="B103" s="19">
        <f>B101+B102</f>
        <v>54</v>
      </c>
      <c r="C103" s="19">
        <f>C101+C102</f>
        <v>59</v>
      </c>
      <c r="D103" s="19">
        <f>D101+D102</f>
        <v>16</v>
      </c>
      <c r="E103" s="19">
        <f>E101+E102</f>
        <v>34</v>
      </c>
      <c r="F103" s="19">
        <f>F101+F102</f>
        <v>72</v>
      </c>
      <c r="G103" s="15">
        <f>SUM(G101:G102)</f>
        <v>816</v>
      </c>
      <c r="H103" s="15">
        <f>SUM(H101:H102)</f>
        <v>1244</v>
      </c>
      <c r="I103" s="14" t="s">
        <v>14</v>
      </c>
      <c r="J103" s="42"/>
    </row>
    <row r="104" spans="1:13" ht="12.75" customHeight="1">
      <c r="A104" s="15">
        <f t="shared" si="7"/>
        <v>430</v>
      </c>
      <c r="B104" s="10">
        <f>[1]الفجيرة!D40</f>
        <v>9</v>
      </c>
      <c r="C104" s="10">
        <f>'[1]رلس الخيمة'!D40</f>
        <v>9</v>
      </c>
      <c r="D104" s="10">
        <f>'[1]ام القبوين'!D40</f>
        <v>2</v>
      </c>
      <c r="E104" s="10">
        <f>[1]عجمان!D40</f>
        <v>1</v>
      </c>
      <c r="F104" s="10">
        <f>[1]الشارقة!D39</f>
        <v>16</v>
      </c>
      <c r="G104" s="11">
        <f>[1]دبي!D40</f>
        <v>267</v>
      </c>
      <c r="H104" s="11">
        <f>[1]ابوطبي!D46</f>
        <v>126</v>
      </c>
      <c r="I104" s="12" t="s">
        <v>11</v>
      </c>
      <c r="J104" s="43" t="s">
        <v>40</v>
      </c>
    </row>
    <row r="105" spans="1:13">
      <c r="A105" s="15">
        <f t="shared" si="7"/>
        <v>1230</v>
      </c>
      <c r="B105" s="10">
        <f>[1]الفجيرة!C40</f>
        <v>17</v>
      </c>
      <c r="C105" s="10">
        <f>'[1]رلس الخيمة'!C40</f>
        <v>21</v>
      </c>
      <c r="D105" s="10">
        <f>'[1]ام القبوين'!C40</f>
        <v>10</v>
      </c>
      <c r="E105" s="10">
        <f>[1]عجمان!C40</f>
        <v>16</v>
      </c>
      <c r="F105" s="10">
        <f>[1]الشارقة!C39</f>
        <v>58</v>
      </c>
      <c r="G105" s="11">
        <f>[1]دبي!C40</f>
        <v>443</v>
      </c>
      <c r="H105" s="11">
        <f>[1]ابوطبي!C46</f>
        <v>665</v>
      </c>
      <c r="I105" s="12" t="s">
        <v>13</v>
      </c>
      <c r="J105" s="43"/>
    </row>
    <row r="106" spans="1:13">
      <c r="A106" s="15">
        <f t="shared" si="7"/>
        <v>1660</v>
      </c>
      <c r="B106" s="19">
        <f>B104+B105</f>
        <v>26</v>
      </c>
      <c r="C106" s="19">
        <f>C104+C105</f>
        <v>30</v>
      </c>
      <c r="D106" s="19">
        <f>D104+D105</f>
        <v>12</v>
      </c>
      <c r="E106" s="19">
        <f>E104+E105</f>
        <v>17</v>
      </c>
      <c r="F106" s="19">
        <f>F104+F105</f>
        <v>74</v>
      </c>
      <c r="G106" s="15">
        <f>SUM(G104:G105)</f>
        <v>710</v>
      </c>
      <c r="H106" s="18">
        <f>SUM(H104:H105)</f>
        <v>791</v>
      </c>
      <c r="I106" s="14" t="s">
        <v>14</v>
      </c>
      <c r="J106" s="43"/>
    </row>
    <row r="107" spans="1:13" ht="12.75" customHeight="1">
      <c r="A107" s="15">
        <f t="shared" si="7"/>
        <v>3</v>
      </c>
      <c r="B107" s="10">
        <f>[1]الفجيرة!D41</f>
        <v>0</v>
      </c>
      <c r="C107" s="10">
        <f>'[1]رلس الخيمة'!D41</f>
        <v>1</v>
      </c>
      <c r="D107" s="10">
        <f>'[1]ام القبوين'!D41</f>
        <v>0</v>
      </c>
      <c r="E107" s="10">
        <f>[1]عجمان!D41</f>
        <v>0</v>
      </c>
      <c r="F107" s="10">
        <f>[1]الشارقة!D40</f>
        <v>0</v>
      </c>
      <c r="G107" s="11">
        <f>[1]دبي!D41</f>
        <v>0</v>
      </c>
      <c r="H107" s="11">
        <f>[1]ابوطبي!D47</f>
        <v>2</v>
      </c>
      <c r="I107" s="12" t="s">
        <v>11</v>
      </c>
      <c r="J107" s="42" t="s">
        <v>41</v>
      </c>
    </row>
    <row r="108" spans="1:13">
      <c r="A108" s="15">
        <f t="shared" si="7"/>
        <v>25</v>
      </c>
      <c r="B108" s="10">
        <f>[1]الفجيرة!C41</f>
        <v>0</v>
      </c>
      <c r="C108" s="10">
        <f>'[1]رلس الخيمة'!C41</f>
        <v>1</v>
      </c>
      <c r="D108" s="10">
        <f>'[1]ام القبوين'!C41</f>
        <v>1</v>
      </c>
      <c r="E108" s="10">
        <f>[1]عجمان!C41</f>
        <v>1</v>
      </c>
      <c r="F108" s="10">
        <f>[1]الشارقة!C40</f>
        <v>1</v>
      </c>
      <c r="G108" s="11">
        <f>[1]دبي!C41</f>
        <v>8</v>
      </c>
      <c r="H108" s="11">
        <f>[1]ابوطبي!C47</f>
        <v>13</v>
      </c>
      <c r="I108" s="12" t="s">
        <v>13</v>
      </c>
      <c r="J108" s="42"/>
    </row>
    <row r="109" spans="1:13">
      <c r="A109" s="15">
        <f>SUM(A107:A108)</f>
        <v>28</v>
      </c>
      <c r="B109" s="19">
        <f>B107+B108</f>
        <v>0</v>
      </c>
      <c r="C109" s="19">
        <f>C107+C108</f>
        <v>2</v>
      </c>
      <c r="D109" s="19">
        <f>D107+D108</f>
        <v>1</v>
      </c>
      <c r="E109" s="19">
        <f>E107+E108</f>
        <v>1</v>
      </c>
      <c r="F109" s="19">
        <f>F107+F108</f>
        <v>1</v>
      </c>
      <c r="G109" s="15">
        <f>SUM(G107:G108)</f>
        <v>8</v>
      </c>
      <c r="H109" s="18">
        <f>SUM(H107:H108)</f>
        <v>15</v>
      </c>
      <c r="I109" s="14" t="s">
        <v>14</v>
      </c>
      <c r="J109" s="42"/>
    </row>
    <row r="110" spans="1:13">
      <c r="A110" s="15">
        <f t="shared" ref="A110:A127" si="8">SUM(B110:H110)</f>
        <v>81</v>
      </c>
      <c r="B110" s="10">
        <f>[1]الفجيرة!D42</f>
        <v>25</v>
      </c>
      <c r="C110" s="10">
        <f>'[1]رلس الخيمة'!D42</f>
        <v>6</v>
      </c>
      <c r="D110" s="10">
        <f>'[1]ام القبوين'!D42</f>
        <v>1</v>
      </c>
      <c r="E110" s="10">
        <f>[1]عجمان!D42</f>
        <v>1</v>
      </c>
      <c r="F110" s="10">
        <f>[1]الشارقة!D41</f>
        <v>6</v>
      </c>
      <c r="G110" s="11">
        <f>[1]دبي!D42</f>
        <v>33</v>
      </c>
      <c r="H110" s="11">
        <f>[1]ابوطبي!D48</f>
        <v>9</v>
      </c>
      <c r="I110" s="12" t="s">
        <v>11</v>
      </c>
      <c r="J110" s="42" t="s">
        <v>42</v>
      </c>
    </row>
    <row r="111" spans="1:13">
      <c r="A111" s="15">
        <f t="shared" si="8"/>
        <v>582</v>
      </c>
      <c r="B111" s="10">
        <f>[1]الفجيرة!C42</f>
        <v>51</v>
      </c>
      <c r="C111" s="10">
        <f>'[1]رلس الخيمة'!C42</f>
        <v>6</v>
      </c>
      <c r="D111" s="10">
        <f>'[1]ام القبوين'!C42</f>
        <v>2</v>
      </c>
      <c r="E111" s="10">
        <f>[1]عجمان!C42</f>
        <v>36</v>
      </c>
      <c r="F111" s="10">
        <f>[1]الشارقة!C41</f>
        <v>58</v>
      </c>
      <c r="G111" s="11">
        <f>[1]دبي!C42</f>
        <v>260</v>
      </c>
      <c r="H111" s="11">
        <f>[1]ابوطبي!C48</f>
        <v>169</v>
      </c>
      <c r="I111" s="12" t="s">
        <v>13</v>
      </c>
      <c r="J111" s="42"/>
    </row>
    <row r="112" spans="1:13">
      <c r="A112" s="15">
        <f t="shared" si="8"/>
        <v>663</v>
      </c>
      <c r="B112" s="19">
        <f>B110+B111</f>
        <v>76</v>
      </c>
      <c r="C112" s="19">
        <f>C110+C111</f>
        <v>12</v>
      </c>
      <c r="D112" s="19">
        <f>D110+D111</f>
        <v>3</v>
      </c>
      <c r="E112" s="19">
        <f>E110+E111</f>
        <v>37</v>
      </c>
      <c r="F112" s="19">
        <f>F110+F111</f>
        <v>64</v>
      </c>
      <c r="G112" s="15">
        <f>SUM(G110:G111)</f>
        <v>293</v>
      </c>
      <c r="H112" s="18">
        <f>SUM(H110:H111)</f>
        <v>178</v>
      </c>
      <c r="I112" s="14" t="s">
        <v>14</v>
      </c>
      <c r="J112" s="42"/>
    </row>
    <row r="113" spans="1:10" ht="12.75" customHeight="1">
      <c r="A113" s="15">
        <f t="shared" si="8"/>
        <v>13</v>
      </c>
      <c r="B113" s="10">
        <f>[1]الفجيرة!D43</f>
        <v>0</v>
      </c>
      <c r="C113" s="10">
        <f>'[1]رلس الخيمة'!D43</f>
        <v>2</v>
      </c>
      <c r="D113" s="10">
        <f>'[1]ام القبوين'!D43</f>
        <v>0</v>
      </c>
      <c r="E113" s="10">
        <f>[1]عجمان!D43</f>
        <v>0</v>
      </c>
      <c r="F113" s="10">
        <f>[1]الشارقة!D42</f>
        <v>11</v>
      </c>
      <c r="G113" s="11">
        <f>[1]دبي!D43</f>
        <v>0</v>
      </c>
      <c r="H113" s="11">
        <f>[1]ابوطبي!D49</f>
        <v>0</v>
      </c>
      <c r="I113" s="12" t="s">
        <v>11</v>
      </c>
      <c r="J113" s="42" t="s">
        <v>43</v>
      </c>
    </row>
    <row r="114" spans="1:10">
      <c r="A114" s="15">
        <f t="shared" si="8"/>
        <v>11</v>
      </c>
      <c r="B114" s="10">
        <f>[1]الفجيرة!C43</f>
        <v>0</v>
      </c>
      <c r="C114" s="10">
        <f>'[1]رلس الخيمة'!C43</f>
        <v>0</v>
      </c>
      <c r="D114" s="10">
        <f>'[1]ام القبوين'!C43</f>
        <v>0</v>
      </c>
      <c r="E114" s="10">
        <f>[1]عجمان!C43</f>
        <v>1</v>
      </c>
      <c r="F114" s="10">
        <f>[1]الشارقة!C42</f>
        <v>7</v>
      </c>
      <c r="G114" s="11">
        <f>[1]دبي!C43</f>
        <v>3</v>
      </c>
      <c r="H114" s="11">
        <f>[1]ابوطبي!C49</f>
        <v>0</v>
      </c>
      <c r="I114" s="12" t="s">
        <v>13</v>
      </c>
      <c r="J114" s="42"/>
    </row>
    <row r="115" spans="1:10">
      <c r="A115" s="15">
        <f t="shared" si="8"/>
        <v>24</v>
      </c>
      <c r="B115" s="19">
        <f>B113+B114</f>
        <v>0</v>
      </c>
      <c r="C115" s="19">
        <f>C113+C114</f>
        <v>2</v>
      </c>
      <c r="D115" s="19">
        <f>D113+D114</f>
        <v>0</v>
      </c>
      <c r="E115" s="19">
        <f>E113+E114</f>
        <v>1</v>
      </c>
      <c r="F115" s="19">
        <f>F113+F114</f>
        <v>18</v>
      </c>
      <c r="G115" s="15">
        <f>SUM(G113:G114)</f>
        <v>3</v>
      </c>
      <c r="H115" s="18">
        <f>SUM(H113:H114)</f>
        <v>0</v>
      </c>
      <c r="I115" s="14" t="s">
        <v>14</v>
      </c>
      <c r="J115" s="42"/>
    </row>
    <row r="116" spans="1:10" ht="12.75" customHeight="1">
      <c r="A116" s="15">
        <f t="shared" si="8"/>
        <v>21</v>
      </c>
      <c r="B116" s="10">
        <f>[1]الفجيرة!D44</f>
        <v>0</v>
      </c>
      <c r="C116" s="10">
        <f>'[1]رلس الخيمة'!D44</f>
        <v>0</v>
      </c>
      <c r="D116" s="10">
        <f>'[1]ام القبوين'!D44</f>
        <v>1</v>
      </c>
      <c r="E116" s="10">
        <f>[1]عجمان!D44</f>
        <v>0</v>
      </c>
      <c r="F116" s="10">
        <f>[1]الشارقة!D43</f>
        <v>0</v>
      </c>
      <c r="G116" s="11">
        <f>[1]دبي!D44</f>
        <v>20</v>
      </c>
      <c r="H116" s="11">
        <f>[1]ابوطبي!D50</f>
        <v>0</v>
      </c>
      <c r="I116" s="12" t="s">
        <v>11</v>
      </c>
      <c r="J116" s="42" t="s">
        <v>44</v>
      </c>
    </row>
    <row r="117" spans="1:10">
      <c r="A117" s="15">
        <f t="shared" si="8"/>
        <v>220</v>
      </c>
      <c r="B117" s="10">
        <f>[1]الفجيرة!C44</f>
        <v>4</v>
      </c>
      <c r="C117" s="10">
        <f>'[1]رلس الخيمة'!C44</f>
        <v>0</v>
      </c>
      <c r="D117" s="10">
        <f>'[1]ام القبوين'!C44</f>
        <v>3</v>
      </c>
      <c r="E117" s="10">
        <f>[1]عجمان!C44</f>
        <v>2</v>
      </c>
      <c r="F117" s="10">
        <f>[1]الشارقة!C43</f>
        <v>3</v>
      </c>
      <c r="G117" s="11">
        <f>[1]دبي!C44</f>
        <v>208</v>
      </c>
      <c r="H117" s="11">
        <f>[1]ابوطبي!C50</f>
        <v>0</v>
      </c>
      <c r="I117" s="12" t="s">
        <v>13</v>
      </c>
      <c r="J117" s="42"/>
    </row>
    <row r="118" spans="1:10">
      <c r="A118" s="15">
        <f t="shared" si="8"/>
        <v>241</v>
      </c>
      <c r="B118" s="19">
        <f>B116+B117</f>
        <v>4</v>
      </c>
      <c r="C118" s="19">
        <f>C116+C117</f>
        <v>0</v>
      </c>
      <c r="D118" s="19">
        <f>D116+D117</f>
        <v>4</v>
      </c>
      <c r="E118" s="19">
        <f>E116+E117</f>
        <v>2</v>
      </c>
      <c r="F118" s="19">
        <f>F116+F117</f>
        <v>3</v>
      </c>
      <c r="G118" s="15">
        <f>SUM(G116:G117)</f>
        <v>228</v>
      </c>
      <c r="H118" s="18">
        <f>SUM(H116:H117)</f>
        <v>0</v>
      </c>
      <c r="I118" s="14" t="s">
        <v>14</v>
      </c>
      <c r="J118" s="42"/>
    </row>
    <row r="119" spans="1:10">
      <c r="A119" s="15">
        <f t="shared" si="8"/>
        <v>531</v>
      </c>
      <c r="B119" s="10">
        <f>[1]الفجيرة!D45</f>
        <v>51</v>
      </c>
      <c r="C119" s="10">
        <f>'[1]رلس الخيمة'!D45</f>
        <v>14</v>
      </c>
      <c r="D119" s="10">
        <f>'[1]ام القبوين'!D45</f>
        <v>5</v>
      </c>
      <c r="E119" s="10">
        <f>[1]عجمان!D45</f>
        <v>2</v>
      </c>
      <c r="F119" s="10">
        <f>[1]الشارقة!D44</f>
        <v>14</v>
      </c>
      <c r="G119" s="11">
        <f>[1]دبي!D45</f>
        <v>140</v>
      </c>
      <c r="H119" s="11">
        <f>[1]ابوطبي!D51</f>
        <v>305</v>
      </c>
      <c r="I119" s="12" t="s">
        <v>11</v>
      </c>
      <c r="J119" s="42" t="s">
        <v>45</v>
      </c>
    </row>
    <row r="120" spans="1:10">
      <c r="A120" s="15">
        <f t="shared" si="8"/>
        <v>1224</v>
      </c>
      <c r="B120" s="10">
        <f>[1]الفجيرة!C45</f>
        <v>17</v>
      </c>
      <c r="C120" s="10">
        <f>'[1]رلس الخيمة'!C45</f>
        <v>14</v>
      </c>
      <c r="D120" s="10">
        <f>'[1]ام القبوين'!C45</f>
        <v>1</v>
      </c>
      <c r="E120" s="10">
        <f>[1]عجمان!C45</f>
        <v>19</v>
      </c>
      <c r="F120" s="10">
        <f>[1]الشارقة!C44</f>
        <v>42</v>
      </c>
      <c r="G120" s="11">
        <f>[1]دبي!C45</f>
        <v>765</v>
      </c>
      <c r="H120" s="11">
        <f>[1]ابوطبي!C51</f>
        <v>366</v>
      </c>
      <c r="I120" s="12" t="s">
        <v>13</v>
      </c>
      <c r="J120" s="42"/>
    </row>
    <row r="121" spans="1:10">
      <c r="A121" s="15">
        <f t="shared" si="8"/>
        <v>1755</v>
      </c>
      <c r="B121" s="19">
        <f>B119+B120</f>
        <v>68</v>
      </c>
      <c r="C121" s="19">
        <f>C119+C120</f>
        <v>28</v>
      </c>
      <c r="D121" s="19">
        <f>D119+D120</f>
        <v>6</v>
      </c>
      <c r="E121" s="19">
        <f>E119+E120</f>
        <v>21</v>
      </c>
      <c r="F121" s="19">
        <f>F119+F120</f>
        <v>56</v>
      </c>
      <c r="G121" s="15">
        <f>SUM(G119:G120)</f>
        <v>905</v>
      </c>
      <c r="H121" s="18">
        <f>SUM(H119:H120)</f>
        <v>671</v>
      </c>
      <c r="I121" s="14" t="s">
        <v>14</v>
      </c>
      <c r="J121" s="42"/>
    </row>
    <row r="122" spans="1:10">
      <c r="A122" s="15">
        <f t="shared" si="8"/>
        <v>24</v>
      </c>
      <c r="B122" s="10">
        <f>[1]الفجيرة!D46</f>
        <v>6</v>
      </c>
      <c r="C122" s="10">
        <f>'[1]رلس الخيمة'!D46</f>
        <v>0</v>
      </c>
      <c r="D122" s="10">
        <f>'[1]ام القبوين'!D46</f>
        <v>0</v>
      </c>
      <c r="E122" s="10">
        <f>[1]عجمان!D46</f>
        <v>0</v>
      </c>
      <c r="F122" s="10">
        <f>[1]الشارقة!D45</f>
        <v>0</v>
      </c>
      <c r="G122" s="11">
        <f>[1]دبي!D46</f>
        <v>1</v>
      </c>
      <c r="H122" s="10">
        <f>[1]ابوطبي!D52</f>
        <v>17</v>
      </c>
      <c r="I122" s="12" t="s">
        <v>11</v>
      </c>
      <c r="J122" s="42" t="s">
        <v>46</v>
      </c>
    </row>
    <row r="123" spans="1:10">
      <c r="A123" s="15">
        <f t="shared" si="8"/>
        <v>38</v>
      </c>
      <c r="B123" s="10">
        <f>[1]الفجيرة!C46</f>
        <v>5</v>
      </c>
      <c r="C123" s="10">
        <f>'[1]رلس الخيمة'!C46</f>
        <v>0</v>
      </c>
      <c r="D123" s="10">
        <f>'[1]ام القبوين'!C46</f>
        <v>0</v>
      </c>
      <c r="E123" s="10">
        <f>[1]عجمان!C46</f>
        <v>0</v>
      </c>
      <c r="F123" s="10">
        <f>[1]الشارقة!C45</f>
        <v>0</v>
      </c>
      <c r="G123" s="11">
        <f>[1]دبي!C46</f>
        <v>5</v>
      </c>
      <c r="H123" s="10">
        <f>[1]ابوطبي!C52</f>
        <v>28</v>
      </c>
      <c r="I123" s="12" t="s">
        <v>13</v>
      </c>
      <c r="J123" s="42"/>
    </row>
    <row r="124" spans="1:10">
      <c r="A124" s="15">
        <f t="shared" si="8"/>
        <v>62</v>
      </c>
      <c r="B124" s="19">
        <f>B122+B123</f>
        <v>11</v>
      </c>
      <c r="C124" s="19">
        <f>C122+C123</f>
        <v>0</v>
      </c>
      <c r="D124" s="19">
        <f>D122+D123</f>
        <v>0</v>
      </c>
      <c r="E124" s="19">
        <f>E122+E123</f>
        <v>0</v>
      </c>
      <c r="F124" s="19">
        <f>F122+F123</f>
        <v>0</v>
      </c>
      <c r="G124" s="15">
        <f>SUM(G122:G123)</f>
        <v>6</v>
      </c>
      <c r="H124" s="15">
        <f>SUM(H122:H123)</f>
        <v>45</v>
      </c>
      <c r="I124" s="14" t="s">
        <v>14</v>
      </c>
      <c r="J124" s="42"/>
    </row>
    <row r="125" spans="1:10">
      <c r="A125" s="15">
        <f t="shared" si="8"/>
        <v>671</v>
      </c>
      <c r="B125" s="10">
        <f>[1]الفجيرة!D47</f>
        <v>53</v>
      </c>
      <c r="C125" s="10">
        <f>'[1]رلس الخيمة'!D47</f>
        <v>4</v>
      </c>
      <c r="D125" s="10">
        <f>'[1]ام القبوين'!D47</f>
        <v>3</v>
      </c>
      <c r="E125" s="10">
        <f>[1]عجمان!D47</f>
        <v>13</v>
      </c>
      <c r="F125" s="10">
        <f>[1]الشارقة!D46</f>
        <v>22</v>
      </c>
      <c r="G125" s="11">
        <f>[1]دبي!D47</f>
        <v>106</v>
      </c>
      <c r="H125" s="11">
        <f>[1]ابوطبي!D53</f>
        <v>470</v>
      </c>
      <c r="I125" s="12" t="s">
        <v>11</v>
      </c>
      <c r="J125" s="42" t="s">
        <v>47</v>
      </c>
    </row>
    <row r="126" spans="1:10">
      <c r="A126" s="15">
        <f t="shared" si="8"/>
        <v>1517</v>
      </c>
      <c r="B126" s="10">
        <f>[1]الفجيرة!C47</f>
        <v>72</v>
      </c>
      <c r="C126" s="10">
        <f>'[1]رلس الخيمة'!C47</f>
        <v>1</v>
      </c>
      <c r="D126" s="10">
        <f>'[1]ام القبوين'!C47</f>
        <v>85</v>
      </c>
      <c r="E126" s="10">
        <f>[1]عجمان!C47</f>
        <v>87</v>
      </c>
      <c r="F126" s="10">
        <f>[1]الشارقة!C46</f>
        <v>28</v>
      </c>
      <c r="G126" s="11">
        <f>[1]دبي!C47</f>
        <v>507</v>
      </c>
      <c r="H126" s="11">
        <f>[1]ابوطبي!C53</f>
        <v>737</v>
      </c>
      <c r="I126" s="12" t="s">
        <v>13</v>
      </c>
      <c r="J126" s="42"/>
    </row>
    <row r="127" spans="1:10">
      <c r="A127" s="15">
        <f t="shared" si="8"/>
        <v>2188</v>
      </c>
      <c r="B127" s="19">
        <f>B125+B126</f>
        <v>125</v>
      </c>
      <c r="C127" s="19">
        <f>C125+C126</f>
        <v>5</v>
      </c>
      <c r="D127" s="19">
        <f>D125+D126</f>
        <v>88</v>
      </c>
      <c r="E127" s="19">
        <f>E125+E126</f>
        <v>100</v>
      </c>
      <c r="F127" s="19">
        <f>F125+F126</f>
        <v>50</v>
      </c>
      <c r="G127" s="15">
        <f>SUM(G125:G126)</f>
        <v>613</v>
      </c>
      <c r="H127" s="18">
        <f>SUM(H125:H126)</f>
        <v>1207</v>
      </c>
      <c r="I127" s="14" t="s">
        <v>14</v>
      </c>
      <c r="J127" s="42"/>
    </row>
    <row r="128" spans="1:10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ht="20.100000000000001" customHeight="1">
      <c r="A130" s="39" t="s">
        <v>71</v>
      </c>
      <c r="B130" s="40"/>
      <c r="C130" s="40"/>
      <c r="D130" s="40"/>
      <c r="E130" s="40"/>
      <c r="F130" s="40"/>
      <c r="G130" s="40"/>
      <c r="H130" s="40"/>
      <c r="I130" s="40"/>
      <c r="J130" s="41"/>
    </row>
    <row r="131" spans="1:10" ht="20.100000000000001" customHeight="1">
      <c r="A131" s="31" t="s">
        <v>69</v>
      </c>
      <c r="B131" s="32"/>
      <c r="C131" s="32"/>
      <c r="D131" s="32"/>
      <c r="E131" s="32"/>
      <c r="F131" s="32"/>
      <c r="G131" s="32"/>
      <c r="H131" s="32"/>
      <c r="I131" s="32"/>
      <c r="J131" s="33"/>
    </row>
    <row r="132" spans="1:10">
      <c r="A132" s="34" t="s">
        <v>0</v>
      </c>
      <c r="B132" s="34" t="s">
        <v>1</v>
      </c>
      <c r="C132" s="34" t="s">
        <v>2</v>
      </c>
      <c r="D132" s="34" t="s">
        <v>3</v>
      </c>
      <c r="E132" s="34" t="s">
        <v>4</v>
      </c>
      <c r="F132" s="34" t="s">
        <v>5</v>
      </c>
      <c r="G132" s="34" t="s">
        <v>6</v>
      </c>
      <c r="H132" s="34" t="s">
        <v>7</v>
      </c>
      <c r="I132" s="36" t="s">
        <v>8</v>
      </c>
      <c r="J132" s="16" t="s">
        <v>9</v>
      </c>
    </row>
    <row r="133" spans="1:10">
      <c r="A133" s="35"/>
      <c r="B133" s="35"/>
      <c r="C133" s="35"/>
      <c r="D133" s="35"/>
      <c r="E133" s="35"/>
      <c r="F133" s="35"/>
      <c r="G133" s="35"/>
      <c r="H133" s="35"/>
      <c r="I133" s="36"/>
      <c r="J133" s="17" t="s">
        <v>10</v>
      </c>
    </row>
    <row r="134" spans="1:10">
      <c r="A134" s="15">
        <f t="shared" ref="A134:A150" si="9">SUM(B134:H134)</f>
        <v>0</v>
      </c>
      <c r="B134" s="10">
        <f>[1]الفجيرة!D48</f>
        <v>0</v>
      </c>
      <c r="C134" s="10">
        <f>'[1]رلس الخيمة'!D48</f>
        <v>0</v>
      </c>
      <c r="D134" s="10">
        <f>'[1]ام القبوين'!D48</f>
        <v>0</v>
      </c>
      <c r="E134" s="10">
        <f>[1]عجمان!D48</f>
        <v>0</v>
      </c>
      <c r="F134" s="10">
        <f>[1]الشارقة!D47</f>
        <v>0</v>
      </c>
      <c r="G134" s="11">
        <f>[1]دبي!D48</f>
        <v>0</v>
      </c>
      <c r="H134" s="9">
        <f>[1]ابوطبي!D54</f>
        <v>0</v>
      </c>
      <c r="I134" s="12" t="s">
        <v>11</v>
      </c>
      <c r="J134" s="37" t="s">
        <v>48</v>
      </c>
    </row>
    <row r="135" spans="1:10">
      <c r="A135" s="15">
        <f t="shared" si="9"/>
        <v>1</v>
      </c>
      <c r="B135" s="10">
        <f>[1]الفجيرة!C48</f>
        <v>0</v>
      </c>
      <c r="C135" s="10">
        <f>'[1]رلس الخيمة'!C48</f>
        <v>0</v>
      </c>
      <c r="D135" s="10">
        <f>'[1]ام القبوين'!C48</f>
        <v>0</v>
      </c>
      <c r="E135" s="10">
        <f>[1]عجمان!C48</f>
        <v>0</v>
      </c>
      <c r="F135" s="10">
        <f>[1]الشارقة!C47</f>
        <v>0</v>
      </c>
      <c r="G135" s="11">
        <f>[1]دبي!C48</f>
        <v>1</v>
      </c>
      <c r="H135" s="9">
        <f>[1]ابوطبي!C54</f>
        <v>0</v>
      </c>
      <c r="I135" s="12" t="s">
        <v>13</v>
      </c>
      <c r="J135" s="37"/>
    </row>
    <row r="136" spans="1:10">
      <c r="A136" s="15">
        <f t="shared" si="9"/>
        <v>1</v>
      </c>
      <c r="B136" s="19">
        <f>B134+B135</f>
        <v>0</v>
      </c>
      <c r="C136" s="19">
        <f>C134+C135</f>
        <v>0</v>
      </c>
      <c r="D136" s="19">
        <f>D134+D135</f>
        <v>0</v>
      </c>
      <c r="E136" s="19">
        <f>E134+E135</f>
        <v>0</v>
      </c>
      <c r="F136" s="19">
        <f>F134+F135</f>
        <v>0</v>
      </c>
      <c r="G136" s="15">
        <f>SUM(G134:G135)</f>
        <v>1</v>
      </c>
      <c r="H136" s="15">
        <f>SUM(H134:H135)</f>
        <v>0</v>
      </c>
      <c r="I136" s="14" t="s">
        <v>14</v>
      </c>
      <c r="J136" s="37"/>
    </row>
    <row r="137" spans="1:10">
      <c r="A137" s="15">
        <f t="shared" si="9"/>
        <v>0</v>
      </c>
      <c r="B137" s="10">
        <f>[1]الفجيرة!D49</f>
        <v>0</v>
      </c>
      <c r="C137" s="10">
        <f>'[1]رلس الخيمة'!D49</f>
        <v>0</v>
      </c>
      <c r="D137" s="10">
        <f>'[1]ام القبوين'!D49</f>
        <v>0</v>
      </c>
      <c r="E137" s="10">
        <f>[1]عجمان!D49</f>
        <v>0</v>
      </c>
      <c r="F137" s="10">
        <f>[1]الشارقة!D48</f>
        <v>0</v>
      </c>
      <c r="G137" s="11">
        <f>[1]دبي!D49</f>
        <v>0</v>
      </c>
      <c r="H137" s="9">
        <f>[1]ابوطبي!D55</f>
        <v>0</v>
      </c>
      <c r="I137" s="12" t="s">
        <v>11</v>
      </c>
      <c r="J137" s="37" t="s">
        <v>49</v>
      </c>
    </row>
    <row r="138" spans="1:10">
      <c r="A138" s="15">
        <f t="shared" si="9"/>
        <v>0</v>
      </c>
      <c r="B138" s="10">
        <f>[1]الفجيرة!C49</f>
        <v>0</v>
      </c>
      <c r="C138" s="10">
        <f>'[1]رلس الخيمة'!C49</f>
        <v>0</v>
      </c>
      <c r="D138" s="10">
        <f>'[1]ام القبوين'!C49</f>
        <v>0</v>
      </c>
      <c r="E138" s="10">
        <f>[1]عجمان!C49</f>
        <v>0</v>
      </c>
      <c r="F138" s="10">
        <f>[1]الشارقة!C48</f>
        <v>0</v>
      </c>
      <c r="G138" s="11">
        <f>[1]دبي!C49</f>
        <v>0</v>
      </c>
      <c r="H138" s="9">
        <f>[1]ابوطبي!C55</f>
        <v>0</v>
      </c>
      <c r="I138" s="12" t="s">
        <v>13</v>
      </c>
      <c r="J138" s="37"/>
    </row>
    <row r="139" spans="1:10">
      <c r="A139" s="15">
        <f t="shared" si="9"/>
        <v>0</v>
      </c>
      <c r="B139" s="19">
        <f>B137+B138</f>
        <v>0</v>
      </c>
      <c r="C139" s="19">
        <f>C137+C138</f>
        <v>0</v>
      </c>
      <c r="D139" s="19">
        <f>D137+D138</f>
        <v>0</v>
      </c>
      <c r="E139" s="19">
        <f>E137+E138</f>
        <v>0</v>
      </c>
      <c r="F139" s="19">
        <f>F137+F138</f>
        <v>0</v>
      </c>
      <c r="G139" s="15">
        <f>SUM(G137:G138)</f>
        <v>0</v>
      </c>
      <c r="H139" s="15">
        <f>SUM(H138)</f>
        <v>0</v>
      </c>
      <c r="I139" s="14" t="s">
        <v>14</v>
      </c>
      <c r="J139" s="37"/>
    </row>
    <row r="140" spans="1:10">
      <c r="A140" s="15">
        <f t="shared" si="9"/>
        <v>58</v>
      </c>
      <c r="B140" s="10">
        <f>[1]الفجيرة!D50</f>
        <v>0</v>
      </c>
      <c r="C140" s="10">
        <f>'[1]رلس الخيمة'!D50</f>
        <v>0</v>
      </c>
      <c r="D140" s="10">
        <f>'[1]ام القبوين'!D50</f>
        <v>0</v>
      </c>
      <c r="E140" s="10">
        <f>[1]عجمان!D50</f>
        <v>0</v>
      </c>
      <c r="F140" s="10">
        <f>[1]الشارقة!D49</f>
        <v>0</v>
      </c>
      <c r="G140" s="11">
        <f>[1]دبي!D50</f>
        <v>58</v>
      </c>
      <c r="H140" s="11">
        <f>[1]ابوطبي!D56</f>
        <v>0</v>
      </c>
      <c r="I140" s="12" t="s">
        <v>11</v>
      </c>
      <c r="J140" s="37" t="s">
        <v>50</v>
      </c>
    </row>
    <row r="141" spans="1:10">
      <c r="A141" s="15">
        <f t="shared" si="9"/>
        <v>70</v>
      </c>
      <c r="B141" s="10">
        <f>[1]الفجيرة!C50</f>
        <v>0</v>
      </c>
      <c r="C141" s="10">
        <f>'[1]رلس الخيمة'!C50</f>
        <v>0</v>
      </c>
      <c r="D141" s="10">
        <f>'[1]ام القبوين'!C50</f>
        <v>0</v>
      </c>
      <c r="E141" s="10">
        <f>[1]عجمان!C50</f>
        <v>0</v>
      </c>
      <c r="F141" s="10">
        <f>[1]الشارقة!C49</f>
        <v>1</v>
      </c>
      <c r="G141" s="11">
        <f>[1]دبي!C50</f>
        <v>69</v>
      </c>
      <c r="H141" s="11">
        <f>[1]ابوطبي!C56</f>
        <v>0</v>
      </c>
      <c r="I141" s="12" t="s">
        <v>13</v>
      </c>
      <c r="J141" s="37"/>
    </row>
    <row r="142" spans="1:10">
      <c r="A142" s="15">
        <f t="shared" si="9"/>
        <v>128</v>
      </c>
      <c r="B142" s="19">
        <f>B140+B141</f>
        <v>0</v>
      </c>
      <c r="C142" s="19">
        <f>C140+C141</f>
        <v>0</v>
      </c>
      <c r="D142" s="19">
        <f>D140+D141</f>
        <v>0</v>
      </c>
      <c r="E142" s="19">
        <f>E140+E141</f>
        <v>0</v>
      </c>
      <c r="F142" s="19">
        <f>F140+F141</f>
        <v>1</v>
      </c>
      <c r="G142" s="15">
        <f>SUM(G140:G141)</f>
        <v>127</v>
      </c>
      <c r="H142" s="18">
        <f>SUM(H140:H141)</f>
        <v>0</v>
      </c>
      <c r="I142" s="14" t="s">
        <v>14</v>
      </c>
      <c r="J142" s="37"/>
    </row>
    <row r="143" spans="1:10">
      <c r="A143" s="15">
        <f t="shared" si="9"/>
        <v>74</v>
      </c>
      <c r="B143" s="10">
        <f>[1]الفجيرة!D51</f>
        <v>0</v>
      </c>
      <c r="C143" s="10">
        <f>'[1]رلس الخيمة'!D51</f>
        <v>0</v>
      </c>
      <c r="D143" s="10">
        <f>'[1]ام القبوين'!D51</f>
        <v>0</v>
      </c>
      <c r="E143" s="10">
        <f>[1]عجمان!D51</f>
        <v>1</v>
      </c>
      <c r="F143" s="10">
        <f>[1]الشارقة!D50</f>
        <v>2</v>
      </c>
      <c r="G143" s="11">
        <f>[1]دبي!D51</f>
        <v>13</v>
      </c>
      <c r="H143" s="11">
        <f>[1]ابوطبي!D57</f>
        <v>58</v>
      </c>
      <c r="I143" s="12" t="s">
        <v>11</v>
      </c>
      <c r="J143" s="37" t="s">
        <v>51</v>
      </c>
    </row>
    <row r="144" spans="1:10">
      <c r="A144" s="15">
        <f t="shared" si="9"/>
        <v>419</v>
      </c>
      <c r="B144" s="10">
        <f>[1]الفجيرة!C51</f>
        <v>3</v>
      </c>
      <c r="C144" s="10">
        <f>'[1]رلس الخيمة'!C51</f>
        <v>0</v>
      </c>
      <c r="D144" s="10">
        <f>'[1]ام القبوين'!C51</f>
        <v>37</v>
      </c>
      <c r="E144" s="10">
        <f>[1]عجمان!C51</f>
        <v>1</v>
      </c>
      <c r="F144" s="10">
        <f>[1]الشارقة!C50</f>
        <v>0</v>
      </c>
      <c r="G144" s="11">
        <f>[1]دبي!C51</f>
        <v>260</v>
      </c>
      <c r="H144" s="11">
        <f>[1]ابوطبي!C57</f>
        <v>118</v>
      </c>
      <c r="I144" s="12" t="s">
        <v>13</v>
      </c>
      <c r="J144" s="37"/>
    </row>
    <row r="145" spans="1:10">
      <c r="A145" s="15">
        <f t="shared" si="9"/>
        <v>493</v>
      </c>
      <c r="B145" s="19">
        <f>B143+B144</f>
        <v>3</v>
      </c>
      <c r="C145" s="19">
        <f>C143+C144</f>
        <v>0</v>
      </c>
      <c r="D145" s="19">
        <f>D143+D144</f>
        <v>37</v>
      </c>
      <c r="E145" s="19">
        <f>E143+E144</f>
        <v>2</v>
      </c>
      <c r="F145" s="19">
        <f>F143+F144</f>
        <v>2</v>
      </c>
      <c r="G145" s="15">
        <f>SUM(G143:G144)</f>
        <v>273</v>
      </c>
      <c r="H145" s="18">
        <f>SUM(H143:H144)</f>
        <v>176</v>
      </c>
      <c r="I145" s="14" t="s">
        <v>14</v>
      </c>
      <c r="J145" s="37"/>
    </row>
    <row r="146" spans="1:10">
      <c r="A146" s="15">
        <f t="shared" si="9"/>
        <v>0</v>
      </c>
      <c r="B146" s="10">
        <f>[1]الفجيرة!D52</f>
        <v>0</v>
      </c>
      <c r="C146" s="10">
        <f>'[1]رلس الخيمة'!D52</f>
        <v>0</v>
      </c>
      <c r="D146" s="10">
        <f>'[1]ام القبوين'!D52</f>
        <v>0</v>
      </c>
      <c r="E146" s="10">
        <f>[1]عجمان!D52</f>
        <v>0</v>
      </c>
      <c r="F146" s="10">
        <f>[1]الشارقة!D51</f>
        <v>0</v>
      </c>
      <c r="G146" s="11">
        <f>[1]دبي!D52</f>
        <v>0</v>
      </c>
      <c r="H146" s="11">
        <f>[1]ابوطبي!D58</f>
        <v>0</v>
      </c>
      <c r="I146" s="12" t="s">
        <v>11</v>
      </c>
      <c r="J146" s="37" t="s">
        <v>52</v>
      </c>
    </row>
    <row r="147" spans="1:10">
      <c r="A147" s="15">
        <f t="shared" si="9"/>
        <v>5</v>
      </c>
      <c r="B147" s="10">
        <f>[1]الفجيرة!C52</f>
        <v>0</v>
      </c>
      <c r="C147" s="10">
        <f>'[1]رلس الخيمة'!C52</f>
        <v>0</v>
      </c>
      <c r="D147" s="10">
        <f>'[1]ام القبوين'!C52</f>
        <v>0</v>
      </c>
      <c r="E147" s="10">
        <f>[1]عجمان!C52</f>
        <v>0</v>
      </c>
      <c r="F147" s="10">
        <f>[1]الشارقة!C51</f>
        <v>0</v>
      </c>
      <c r="G147" s="11">
        <f>[1]دبي!C52</f>
        <v>5</v>
      </c>
      <c r="H147" s="11">
        <f>[1]ابوطبي!C58</f>
        <v>0</v>
      </c>
      <c r="I147" s="12" t="s">
        <v>13</v>
      </c>
      <c r="J147" s="37"/>
    </row>
    <row r="148" spans="1:10">
      <c r="A148" s="15">
        <f t="shared" si="9"/>
        <v>5</v>
      </c>
      <c r="B148" s="19">
        <f>B146+B147</f>
        <v>0</v>
      </c>
      <c r="C148" s="19">
        <f>C146+C147</f>
        <v>0</v>
      </c>
      <c r="D148" s="19">
        <f>D146+D147</f>
        <v>0</v>
      </c>
      <c r="E148" s="19">
        <f>E146+E147</f>
        <v>0</v>
      </c>
      <c r="F148" s="19">
        <f>F146+F147</f>
        <v>0</v>
      </c>
      <c r="G148" s="15">
        <f>SUM(G146:G147)</f>
        <v>5</v>
      </c>
      <c r="H148" s="18">
        <f>SUM(H146:H147)</f>
        <v>0</v>
      </c>
      <c r="I148" s="14" t="s">
        <v>14</v>
      </c>
      <c r="J148" s="37"/>
    </row>
    <row r="149" spans="1:10">
      <c r="A149" s="15">
        <f t="shared" si="9"/>
        <v>13</v>
      </c>
      <c r="B149" s="10">
        <f>[1]الفجيرة!D53</f>
        <v>0</v>
      </c>
      <c r="C149" s="10">
        <f>'[1]رلس الخيمة'!D53</f>
        <v>1</v>
      </c>
      <c r="D149" s="10">
        <f>'[1]ام القبوين'!D53</f>
        <v>0</v>
      </c>
      <c r="E149" s="10">
        <f>[1]عجمان!D53</f>
        <v>1</v>
      </c>
      <c r="F149" s="10">
        <f>[1]الشارقة!D52</f>
        <v>0</v>
      </c>
      <c r="G149" s="11">
        <f>[1]دبي!D53</f>
        <v>2</v>
      </c>
      <c r="H149" s="11">
        <f>[1]ابوطبي!D59</f>
        <v>9</v>
      </c>
      <c r="I149" s="12" t="s">
        <v>11</v>
      </c>
      <c r="J149" s="37" t="s">
        <v>53</v>
      </c>
    </row>
    <row r="150" spans="1:10">
      <c r="A150" s="15">
        <f t="shared" si="9"/>
        <v>3225</v>
      </c>
      <c r="B150" s="10">
        <f>[1]الفجيرة!C53</f>
        <v>109</v>
      </c>
      <c r="C150" s="10">
        <f>'[1]رلس الخيمة'!C53</f>
        <v>117</v>
      </c>
      <c r="D150" s="10">
        <f>'[1]ام القبوين'!C53</f>
        <v>12</v>
      </c>
      <c r="E150" s="10">
        <f>[1]عجمان!C53</f>
        <v>74</v>
      </c>
      <c r="F150" s="10">
        <f>[1]الشارقة!C52</f>
        <v>629</v>
      </c>
      <c r="G150" s="11">
        <f>[1]دبي!C53</f>
        <v>864</v>
      </c>
      <c r="H150" s="11">
        <f>[1]ابوطبي!C59</f>
        <v>1420</v>
      </c>
      <c r="I150" s="12" t="s">
        <v>13</v>
      </c>
      <c r="J150" s="37"/>
    </row>
    <row r="151" spans="1:10">
      <c r="A151" s="18">
        <f>SUM(A149:A150)</f>
        <v>3238</v>
      </c>
      <c r="B151" s="19">
        <f>B149+B150</f>
        <v>109</v>
      </c>
      <c r="C151" s="19">
        <f>C149+C150</f>
        <v>118</v>
      </c>
      <c r="D151" s="19">
        <f>D149+D150</f>
        <v>12</v>
      </c>
      <c r="E151" s="19">
        <f>E149+E150</f>
        <v>75</v>
      </c>
      <c r="F151" s="19">
        <f>F149+F150</f>
        <v>629</v>
      </c>
      <c r="G151" s="15">
        <f>SUM(G149:G150)</f>
        <v>866</v>
      </c>
      <c r="H151" s="18">
        <f>SUM(H149:H150)</f>
        <v>1429</v>
      </c>
      <c r="I151" s="14" t="s">
        <v>14</v>
      </c>
      <c r="J151" s="37"/>
    </row>
    <row r="152" spans="1:10">
      <c r="A152" s="15">
        <f>SUM(B152:H152)</f>
        <v>154</v>
      </c>
      <c r="B152" s="10">
        <f>[1]الفجيرة!D54</f>
        <v>9</v>
      </c>
      <c r="C152" s="10">
        <f>'[1]رلس الخيمة'!D54</f>
        <v>24</v>
      </c>
      <c r="D152" s="10">
        <f>'[1]ام القبوين'!D54</f>
        <v>5</v>
      </c>
      <c r="E152" s="10">
        <f>[1]عجمان!D54</f>
        <v>0</v>
      </c>
      <c r="F152" s="10">
        <f>[1]الشارقة!D53</f>
        <v>2</v>
      </c>
      <c r="G152" s="11">
        <f>[1]دبي!D54</f>
        <v>29</v>
      </c>
      <c r="H152" s="11">
        <f>[1]ابوطبي!D60</f>
        <v>85</v>
      </c>
      <c r="I152" s="12" t="s">
        <v>11</v>
      </c>
      <c r="J152" s="37" t="s">
        <v>54</v>
      </c>
    </row>
    <row r="153" spans="1:10">
      <c r="A153" s="15">
        <f>SUM(B153:H153)</f>
        <v>646</v>
      </c>
      <c r="B153" s="10">
        <f>[1]الفجيرة!C54</f>
        <v>21</v>
      </c>
      <c r="C153" s="10">
        <f>'[1]رلس الخيمة'!C54</f>
        <v>6</v>
      </c>
      <c r="D153" s="10">
        <f>'[1]ام القبوين'!C54</f>
        <v>15</v>
      </c>
      <c r="E153" s="10">
        <f>[1]عجمان!C54</f>
        <v>22</v>
      </c>
      <c r="F153" s="10">
        <f>[1]الشارقة!C53</f>
        <v>143</v>
      </c>
      <c r="G153" s="11">
        <f>[1]دبي!C54</f>
        <v>267</v>
      </c>
      <c r="H153" s="11">
        <f>[1]ابوطبي!C60</f>
        <v>172</v>
      </c>
      <c r="I153" s="12" t="s">
        <v>13</v>
      </c>
      <c r="J153" s="37"/>
    </row>
    <row r="154" spans="1:10">
      <c r="A154" s="18">
        <f>SUM(A152:A153)</f>
        <v>800</v>
      </c>
      <c r="B154" s="19">
        <f>B152+B153</f>
        <v>30</v>
      </c>
      <c r="C154" s="19">
        <f>C152+C153</f>
        <v>30</v>
      </c>
      <c r="D154" s="19">
        <f>D152+D153</f>
        <v>20</v>
      </c>
      <c r="E154" s="19">
        <f>E152+E153</f>
        <v>22</v>
      </c>
      <c r="F154" s="19">
        <f>F152+F153</f>
        <v>145</v>
      </c>
      <c r="G154" s="15">
        <f t="shared" ref="G154:G160" si="10">SUM(G152:G153)</f>
        <v>296</v>
      </c>
      <c r="H154" s="18">
        <f>SUM(H152:H153)</f>
        <v>257</v>
      </c>
      <c r="I154" s="14" t="s">
        <v>14</v>
      </c>
      <c r="J154" s="37"/>
    </row>
    <row r="155" spans="1:10">
      <c r="A155" s="15">
        <f t="shared" ref="A155:A160" si="11">SUM(B155:H155)</f>
        <v>202</v>
      </c>
      <c r="B155" s="10">
        <f>[1]الفجيرة!D55</f>
        <v>3</v>
      </c>
      <c r="C155" s="10">
        <f>'[1]رلس الخيمة'!D55</f>
        <v>1</v>
      </c>
      <c r="D155" s="10">
        <f>'[1]ام القبوين'!D55</f>
        <v>2</v>
      </c>
      <c r="E155" s="10">
        <f>[1]عجمان!D55</f>
        <v>2</v>
      </c>
      <c r="F155" s="10">
        <f>[1]الشارقة!D54</f>
        <v>3</v>
      </c>
      <c r="G155" s="11">
        <f>[1]دبي!D55</f>
        <v>26</v>
      </c>
      <c r="H155" s="11">
        <f>[1]ابوطبي!D61</f>
        <v>165</v>
      </c>
      <c r="I155" s="12" t="s">
        <v>11</v>
      </c>
      <c r="J155" s="37" t="s">
        <v>55</v>
      </c>
    </row>
    <row r="156" spans="1:10">
      <c r="A156" s="15">
        <f t="shared" si="11"/>
        <v>226</v>
      </c>
      <c r="B156" s="10">
        <f>[1]الفجيرة!C55</f>
        <v>2</v>
      </c>
      <c r="C156" s="10">
        <f>'[1]رلس الخيمة'!C55</f>
        <v>1</v>
      </c>
      <c r="D156" s="10">
        <f>'[1]ام القبوين'!C55</f>
        <v>1</v>
      </c>
      <c r="E156" s="10">
        <f>[1]عجمان!C55</f>
        <v>8</v>
      </c>
      <c r="F156" s="10">
        <f>[1]الشارقة!C54</f>
        <v>10</v>
      </c>
      <c r="G156" s="11">
        <f>[1]دبي!C55</f>
        <v>81</v>
      </c>
      <c r="H156" s="11">
        <f>[1]ابوطبي!C61</f>
        <v>123</v>
      </c>
      <c r="I156" s="12" t="s">
        <v>13</v>
      </c>
      <c r="J156" s="37"/>
    </row>
    <row r="157" spans="1:10">
      <c r="A157" s="15">
        <f t="shared" si="11"/>
        <v>428</v>
      </c>
      <c r="B157" s="19">
        <f>B155+B156</f>
        <v>5</v>
      </c>
      <c r="C157" s="19">
        <f>C155+C156</f>
        <v>2</v>
      </c>
      <c r="D157" s="19">
        <f>D155+D156</f>
        <v>3</v>
      </c>
      <c r="E157" s="19">
        <f>E155+E156</f>
        <v>10</v>
      </c>
      <c r="F157" s="19">
        <f>F155+F156</f>
        <v>13</v>
      </c>
      <c r="G157" s="15">
        <f t="shared" si="10"/>
        <v>107</v>
      </c>
      <c r="H157" s="18">
        <f>SUM(H155:H156)</f>
        <v>288</v>
      </c>
      <c r="I157" s="14" t="s">
        <v>14</v>
      </c>
      <c r="J157" s="37"/>
    </row>
    <row r="158" spans="1:10" ht="12.75" customHeight="1">
      <c r="A158" s="15">
        <f t="shared" si="11"/>
        <v>748</v>
      </c>
      <c r="B158" s="10">
        <f>[1]الفجيرة!D56</f>
        <v>5</v>
      </c>
      <c r="C158" s="10">
        <f>'[1]رلس الخيمة'!D56</f>
        <v>2</v>
      </c>
      <c r="D158" s="10">
        <f>'[1]ام القبوين'!D56</f>
        <v>1</v>
      </c>
      <c r="E158" s="10">
        <f>[1]عجمان!D56</f>
        <v>0</v>
      </c>
      <c r="F158" s="10">
        <f>[1]الشارقة!D55</f>
        <v>3</v>
      </c>
      <c r="G158" s="11">
        <f>[1]دبي!D56</f>
        <v>0</v>
      </c>
      <c r="H158" s="11">
        <f>[1]ابوطبي!D62</f>
        <v>737</v>
      </c>
      <c r="I158" s="12" t="s">
        <v>11</v>
      </c>
      <c r="J158" s="37" t="s">
        <v>56</v>
      </c>
    </row>
    <row r="159" spans="1:10">
      <c r="A159" s="15">
        <f t="shared" si="11"/>
        <v>600</v>
      </c>
      <c r="B159" s="10">
        <f>[1]الفجيرة!C56</f>
        <v>5</v>
      </c>
      <c r="C159" s="10">
        <f>'[1]رلس الخيمة'!C56</f>
        <v>2</v>
      </c>
      <c r="D159" s="10">
        <f>'[1]ام القبوين'!C56</f>
        <v>1</v>
      </c>
      <c r="E159" s="10">
        <f>[1]عجمان!C56</f>
        <v>1</v>
      </c>
      <c r="F159" s="10">
        <f>[1]الشارقة!C55</f>
        <v>4</v>
      </c>
      <c r="G159" s="11">
        <f>[1]دبي!C56</f>
        <v>0</v>
      </c>
      <c r="H159" s="11">
        <f>[1]ابوطبي!C62</f>
        <v>587</v>
      </c>
      <c r="I159" s="12" t="s">
        <v>13</v>
      </c>
      <c r="J159" s="37"/>
    </row>
    <row r="160" spans="1:10">
      <c r="A160" s="15">
        <f t="shared" si="11"/>
        <v>1348</v>
      </c>
      <c r="B160" s="19">
        <f>B158+B159</f>
        <v>10</v>
      </c>
      <c r="C160" s="19">
        <f>C158+C159</f>
        <v>4</v>
      </c>
      <c r="D160" s="19">
        <f>D158+D159</f>
        <v>2</v>
      </c>
      <c r="E160" s="19">
        <f>E158+E159</f>
        <v>1</v>
      </c>
      <c r="F160" s="19">
        <f>F158+F159</f>
        <v>7</v>
      </c>
      <c r="G160" s="15">
        <f t="shared" si="10"/>
        <v>0</v>
      </c>
      <c r="H160" s="18">
        <f>SUM(H158:H159)</f>
        <v>1324</v>
      </c>
      <c r="I160" s="14" t="s">
        <v>14</v>
      </c>
      <c r="J160" s="37"/>
    </row>
    <row r="161" spans="1:10">
      <c r="A161" s="38"/>
      <c r="B161" s="38"/>
      <c r="C161" s="38"/>
      <c r="D161" s="38"/>
      <c r="E161" s="38"/>
      <c r="F161" s="38"/>
      <c r="G161" s="38"/>
      <c r="H161" s="38"/>
      <c r="I161" s="38"/>
      <c r="J161" s="38"/>
    </row>
    <row r="162" spans="1:10">
      <c r="A162" s="38"/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s="25" customFormat="1" ht="20.100000000000001" customHeight="1">
      <c r="A163" s="39" t="s">
        <v>71</v>
      </c>
      <c r="B163" s="40"/>
      <c r="C163" s="40"/>
      <c r="D163" s="40"/>
      <c r="E163" s="40"/>
      <c r="F163" s="40"/>
      <c r="G163" s="40"/>
      <c r="H163" s="40"/>
      <c r="I163" s="40"/>
      <c r="J163" s="41"/>
    </row>
    <row r="164" spans="1:10" s="25" customFormat="1" ht="20.100000000000001" customHeight="1">
      <c r="A164" s="31" t="s">
        <v>69</v>
      </c>
      <c r="B164" s="32"/>
      <c r="C164" s="32"/>
      <c r="D164" s="32"/>
      <c r="E164" s="32"/>
      <c r="F164" s="32"/>
      <c r="G164" s="32"/>
      <c r="H164" s="32"/>
      <c r="I164" s="32"/>
      <c r="J164" s="33"/>
    </row>
    <row r="165" spans="1:10">
      <c r="A165" s="34" t="s">
        <v>0</v>
      </c>
      <c r="B165" s="34" t="s">
        <v>1</v>
      </c>
      <c r="C165" s="34" t="s">
        <v>2</v>
      </c>
      <c r="D165" s="34" t="s">
        <v>3</v>
      </c>
      <c r="E165" s="34" t="s">
        <v>4</v>
      </c>
      <c r="F165" s="34" t="s">
        <v>5</v>
      </c>
      <c r="G165" s="34" t="s">
        <v>6</v>
      </c>
      <c r="H165" s="34" t="s">
        <v>7</v>
      </c>
      <c r="I165" s="36" t="s">
        <v>8</v>
      </c>
      <c r="J165" s="16" t="s">
        <v>9</v>
      </c>
    </row>
    <row r="166" spans="1:10">
      <c r="A166" s="35"/>
      <c r="B166" s="35"/>
      <c r="C166" s="35"/>
      <c r="D166" s="35"/>
      <c r="E166" s="35"/>
      <c r="F166" s="35"/>
      <c r="G166" s="35"/>
      <c r="H166" s="35"/>
      <c r="I166" s="36"/>
      <c r="J166" s="17" t="s">
        <v>10</v>
      </c>
    </row>
    <row r="167" spans="1:10">
      <c r="A167" s="15">
        <f t="shared" ref="A167:A183" si="12">SUM(B167:H167)</f>
        <v>0</v>
      </c>
      <c r="B167" s="10">
        <f>[1]الفجيرة!D57</f>
        <v>0</v>
      </c>
      <c r="C167" s="10">
        <f>'[1]رلس الخيمة'!D57</f>
        <v>0</v>
      </c>
      <c r="D167" s="10">
        <f>'[1]ام القبوين'!D57</f>
        <v>0</v>
      </c>
      <c r="E167" s="10">
        <f>[1]عجمان!D57</f>
        <v>0</v>
      </c>
      <c r="F167" s="10">
        <f>[1]الشارقة!D56</f>
        <v>0</v>
      </c>
      <c r="G167" s="11">
        <f>[1]دبي!D57</f>
        <v>0</v>
      </c>
      <c r="H167" s="9">
        <f>[1]ابوطبي!D63</f>
        <v>0</v>
      </c>
      <c r="I167" s="12" t="s">
        <v>11</v>
      </c>
      <c r="J167" s="27" t="s">
        <v>57</v>
      </c>
    </row>
    <row r="168" spans="1:10">
      <c r="A168" s="15">
        <f t="shared" si="12"/>
        <v>0</v>
      </c>
      <c r="B168" s="10">
        <f>[1]الفجيرة!C57</f>
        <v>0</v>
      </c>
      <c r="C168" s="10">
        <f>'[1]رلس الخيمة'!C57</f>
        <v>0</v>
      </c>
      <c r="D168" s="10">
        <f>'[1]ام القبوين'!C57</f>
        <v>0</v>
      </c>
      <c r="E168" s="10">
        <f>[1]عجمان!C57</f>
        <v>0</v>
      </c>
      <c r="F168" s="10">
        <f>[1]الشارقة!C56</f>
        <v>0</v>
      </c>
      <c r="G168" s="11">
        <f>[1]دبي!C57</f>
        <v>0</v>
      </c>
      <c r="H168" s="9">
        <f>[1]ابوطبي!C63</f>
        <v>0</v>
      </c>
      <c r="I168" s="12" t="s">
        <v>13</v>
      </c>
      <c r="J168" s="27"/>
    </row>
    <row r="169" spans="1:10">
      <c r="A169" s="15">
        <f t="shared" si="12"/>
        <v>0</v>
      </c>
      <c r="B169" s="19">
        <f>B167+B168</f>
        <v>0</v>
      </c>
      <c r="C169" s="19">
        <f>C167+C168</f>
        <v>0</v>
      </c>
      <c r="D169" s="19">
        <f>D167+D168</f>
        <v>0</v>
      </c>
      <c r="E169" s="19">
        <f>E167+E168</f>
        <v>0</v>
      </c>
      <c r="F169" s="19">
        <f>F167+F168</f>
        <v>0</v>
      </c>
      <c r="G169" s="15">
        <f>SUM(G167:G168)</f>
        <v>0</v>
      </c>
      <c r="H169" s="15">
        <f>SUM(H167:H168)</f>
        <v>0</v>
      </c>
      <c r="I169" s="14" t="s">
        <v>14</v>
      </c>
      <c r="J169" s="27"/>
    </row>
    <row r="170" spans="1:10">
      <c r="A170" s="15">
        <f t="shared" si="12"/>
        <v>50</v>
      </c>
      <c r="B170" s="10">
        <f>[1]الفجيرة!D58</f>
        <v>6</v>
      </c>
      <c r="C170" s="10">
        <f>'[1]رلس الخيمة'!D58</f>
        <v>3</v>
      </c>
      <c r="D170" s="10">
        <f>'[1]ام القبوين'!D58</f>
        <v>0</v>
      </c>
      <c r="E170" s="10">
        <f>[1]عجمان!D58</f>
        <v>1</v>
      </c>
      <c r="F170" s="10">
        <f>[1]الشارقة!D57</f>
        <v>0</v>
      </c>
      <c r="G170" s="11">
        <f>[1]دبي!D58</f>
        <v>7</v>
      </c>
      <c r="H170" s="9">
        <f>[1]ابوطبي!D64</f>
        <v>33</v>
      </c>
      <c r="I170" s="12" t="s">
        <v>11</v>
      </c>
      <c r="J170" s="27" t="s">
        <v>58</v>
      </c>
    </row>
    <row r="171" spans="1:10">
      <c r="A171" s="15">
        <f t="shared" si="12"/>
        <v>107</v>
      </c>
      <c r="B171" s="10">
        <f>[1]الفجيرة!C58</f>
        <v>3</v>
      </c>
      <c r="C171" s="10">
        <f>'[1]رلس الخيمة'!C58</f>
        <v>1</v>
      </c>
      <c r="D171" s="10">
        <f>'[1]ام القبوين'!C58</f>
        <v>2</v>
      </c>
      <c r="E171" s="10">
        <f>[1]عجمان!C58</f>
        <v>1</v>
      </c>
      <c r="F171" s="10">
        <f>[1]الشارقة!C57</f>
        <v>0</v>
      </c>
      <c r="G171" s="11">
        <f>[1]دبي!C58</f>
        <v>28</v>
      </c>
      <c r="H171" s="9">
        <f>[1]ابوطبي!C64</f>
        <v>72</v>
      </c>
      <c r="I171" s="12" t="s">
        <v>13</v>
      </c>
      <c r="J171" s="27"/>
    </row>
    <row r="172" spans="1:10">
      <c r="A172" s="15">
        <f t="shared" si="12"/>
        <v>157</v>
      </c>
      <c r="B172" s="19">
        <f>B170+B171</f>
        <v>9</v>
      </c>
      <c r="C172" s="19">
        <f>C170+C171</f>
        <v>4</v>
      </c>
      <c r="D172" s="19">
        <f>D170+D171</f>
        <v>2</v>
      </c>
      <c r="E172" s="19">
        <f>E170+E171</f>
        <v>2</v>
      </c>
      <c r="F172" s="19">
        <f>F170+F171</f>
        <v>0</v>
      </c>
      <c r="G172" s="15">
        <f>SUM(G170:G171)</f>
        <v>35</v>
      </c>
      <c r="H172" s="15">
        <f>SUM(H170:H171)</f>
        <v>105</v>
      </c>
      <c r="I172" s="14" t="s">
        <v>14</v>
      </c>
      <c r="J172" s="27"/>
    </row>
    <row r="173" spans="1:10">
      <c r="A173" s="15">
        <f t="shared" si="12"/>
        <v>0</v>
      </c>
      <c r="B173" s="10">
        <f>[1]الفجيرة!D59</f>
        <v>0</v>
      </c>
      <c r="C173" s="10">
        <f>'[1]رلس الخيمة'!D59</f>
        <v>0</v>
      </c>
      <c r="D173" s="10">
        <f>'[1]ام القبوين'!D59</f>
        <v>0</v>
      </c>
      <c r="E173" s="10">
        <f>[1]عجمان!D59</f>
        <v>0</v>
      </c>
      <c r="F173" s="10">
        <f>[1]الشارقة!D58</f>
        <v>0</v>
      </c>
      <c r="G173" s="11">
        <f>[1]دبي!D59</f>
        <v>0</v>
      </c>
      <c r="H173" s="11">
        <f>[1]ابوطبي!D65</f>
        <v>0</v>
      </c>
      <c r="I173" s="12" t="s">
        <v>11</v>
      </c>
      <c r="J173" s="27" t="s">
        <v>59</v>
      </c>
    </row>
    <row r="174" spans="1:10">
      <c r="A174" s="15">
        <f t="shared" si="12"/>
        <v>0</v>
      </c>
      <c r="B174" s="10">
        <f>[1]الفجيرة!C59</f>
        <v>0</v>
      </c>
      <c r="C174" s="10">
        <f>'[1]رلس الخيمة'!C59</f>
        <v>0</v>
      </c>
      <c r="D174" s="10">
        <f>'[1]ام القبوين'!C59</f>
        <v>0</v>
      </c>
      <c r="E174" s="10">
        <f>[1]عجمان!C59</f>
        <v>0</v>
      </c>
      <c r="F174" s="10">
        <f>[1]الشارقة!C58</f>
        <v>0</v>
      </c>
      <c r="G174" s="11">
        <f>[1]دبي!C59</f>
        <v>0</v>
      </c>
      <c r="H174" s="11">
        <f>[1]ابوطبي!C65</f>
        <v>0</v>
      </c>
      <c r="I174" s="12" t="s">
        <v>13</v>
      </c>
      <c r="J174" s="27"/>
    </row>
    <row r="175" spans="1:10">
      <c r="A175" s="15">
        <f t="shared" si="12"/>
        <v>0</v>
      </c>
      <c r="B175" s="19">
        <f>B173+B174</f>
        <v>0</v>
      </c>
      <c r="C175" s="19">
        <f>C173+C174</f>
        <v>0</v>
      </c>
      <c r="D175" s="19">
        <f>D173+D174</f>
        <v>0</v>
      </c>
      <c r="E175" s="19">
        <f>E173+E174</f>
        <v>0</v>
      </c>
      <c r="F175" s="19">
        <f>F173+F174</f>
        <v>0</v>
      </c>
      <c r="G175" s="15">
        <f>SUM(G173:G174)</f>
        <v>0</v>
      </c>
      <c r="H175" s="18">
        <f>SUM(H173:H174)</f>
        <v>0</v>
      </c>
      <c r="I175" s="14" t="s">
        <v>14</v>
      </c>
      <c r="J175" s="27"/>
    </row>
    <row r="176" spans="1:10" ht="12.75" customHeight="1">
      <c r="A176" s="15">
        <f t="shared" si="12"/>
        <v>0</v>
      </c>
      <c r="B176" s="10">
        <f>[1]الفجيرة!D60</f>
        <v>0</v>
      </c>
      <c r="C176" s="10">
        <f>'[1]رلس الخيمة'!D60</f>
        <v>0</v>
      </c>
      <c r="D176" s="10">
        <f>'[1]ام القبوين'!D60</f>
        <v>0</v>
      </c>
      <c r="E176" s="10">
        <f>[1]عجمان!D60</f>
        <v>0</v>
      </c>
      <c r="F176" s="10">
        <f>[1]الشارقة!D59</f>
        <v>0</v>
      </c>
      <c r="G176" s="11">
        <f>[1]دبي!D60</f>
        <v>0</v>
      </c>
      <c r="H176" s="11">
        <f>[1]ابوطبي!D66</f>
        <v>0</v>
      </c>
      <c r="I176" s="12" t="s">
        <v>11</v>
      </c>
      <c r="J176" s="27" t="s">
        <v>60</v>
      </c>
    </row>
    <row r="177" spans="1:10">
      <c r="A177" s="15">
        <f t="shared" si="12"/>
        <v>0</v>
      </c>
      <c r="B177" s="10">
        <f>[1]الفجيرة!C60</f>
        <v>0</v>
      </c>
      <c r="C177" s="10">
        <f>'[1]رلس الخيمة'!C60</f>
        <v>0</v>
      </c>
      <c r="D177" s="10">
        <f>'[1]ام القبوين'!C60</f>
        <v>0</v>
      </c>
      <c r="E177" s="10">
        <f>[1]عجمان!C60</f>
        <v>0</v>
      </c>
      <c r="F177" s="10">
        <f>[1]الشارقة!C59</f>
        <v>0</v>
      </c>
      <c r="G177" s="11">
        <f>[1]دبي!C60</f>
        <v>0</v>
      </c>
      <c r="H177" s="11">
        <f>[1]ابوطبي!C66</f>
        <v>0</v>
      </c>
      <c r="I177" s="12" t="s">
        <v>13</v>
      </c>
      <c r="J177" s="27"/>
    </row>
    <row r="178" spans="1:10">
      <c r="A178" s="15">
        <f t="shared" si="12"/>
        <v>0</v>
      </c>
      <c r="B178" s="19">
        <f>B176+B177</f>
        <v>0</v>
      </c>
      <c r="C178" s="19">
        <f>C176+C177</f>
        <v>0</v>
      </c>
      <c r="D178" s="19">
        <f>D176+D177</f>
        <v>0</v>
      </c>
      <c r="E178" s="19">
        <f>E176+E177</f>
        <v>0</v>
      </c>
      <c r="F178" s="19">
        <f>F176+F177</f>
        <v>0</v>
      </c>
      <c r="G178" s="15">
        <f>SUM(G176:G177)</f>
        <v>0</v>
      </c>
      <c r="H178" s="18">
        <f>SUM(H176:H177)</f>
        <v>0</v>
      </c>
      <c r="I178" s="14" t="s">
        <v>14</v>
      </c>
      <c r="J178" s="27"/>
    </row>
    <row r="179" spans="1:10">
      <c r="A179" s="15">
        <f t="shared" si="12"/>
        <v>0</v>
      </c>
      <c r="B179" s="10">
        <f>[1]الفجيرة!D61</f>
        <v>0</v>
      </c>
      <c r="C179" s="10">
        <f>'[1]رلس الخيمة'!D61</f>
        <v>0</v>
      </c>
      <c r="D179" s="10">
        <f>'[1]ام القبوين'!D61</f>
        <v>0</v>
      </c>
      <c r="E179" s="10">
        <f>[1]عجمان!D61</f>
        <v>0</v>
      </c>
      <c r="F179" s="10">
        <f>[1]الشارقة!D60</f>
        <v>0</v>
      </c>
      <c r="G179" s="11">
        <f>[1]دبي!D61</f>
        <v>0</v>
      </c>
      <c r="H179" s="11">
        <f>[1]ابوطبي!D67</f>
        <v>0</v>
      </c>
      <c r="I179" s="12" t="s">
        <v>11</v>
      </c>
      <c r="J179" s="27" t="s">
        <v>61</v>
      </c>
    </row>
    <row r="180" spans="1:10">
      <c r="A180" s="15">
        <f t="shared" si="12"/>
        <v>68</v>
      </c>
      <c r="B180" s="10">
        <f>[1]الفجيرة!C61</f>
        <v>0</v>
      </c>
      <c r="C180" s="10">
        <f>'[1]رلس الخيمة'!C61</f>
        <v>4</v>
      </c>
      <c r="D180" s="10">
        <f>'[1]ام القبوين'!C61</f>
        <v>0</v>
      </c>
      <c r="E180" s="10">
        <f>[1]عجمان!C61</f>
        <v>0</v>
      </c>
      <c r="F180" s="10">
        <f>[1]الشارقة!C60</f>
        <v>3</v>
      </c>
      <c r="G180" s="11">
        <f>[1]دبي!C61</f>
        <v>7</v>
      </c>
      <c r="H180" s="11">
        <f>[1]ابوطبي!C67</f>
        <v>54</v>
      </c>
      <c r="I180" s="12" t="s">
        <v>13</v>
      </c>
      <c r="J180" s="27"/>
    </row>
    <row r="181" spans="1:10">
      <c r="A181" s="15">
        <f t="shared" si="12"/>
        <v>68</v>
      </c>
      <c r="B181" s="19">
        <f>B179+B180</f>
        <v>0</v>
      </c>
      <c r="C181" s="19">
        <f>C179+C180</f>
        <v>4</v>
      </c>
      <c r="D181" s="19">
        <f>D179+D180</f>
        <v>0</v>
      </c>
      <c r="E181" s="19">
        <f>E179+E180</f>
        <v>0</v>
      </c>
      <c r="F181" s="19">
        <f>F179+F180</f>
        <v>3</v>
      </c>
      <c r="G181" s="15">
        <f>SUM(G179:G180)</f>
        <v>7</v>
      </c>
      <c r="H181" s="18">
        <f>SUM(H179:H180)</f>
        <v>54</v>
      </c>
      <c r="I181" s="14" t="s">
        <v>14</v>
      </c>
      <c r="J181" s="27"/>
    </row>
    <row r="182" spans="1:10">
      <c r="A182" s="15">
        <f t="shared" si="12"/>
        <v>0</v>
      </c>
      <c r="B182" s="10">
        <f>[1]الفجيرة!D62</f>
        <v>0</v>
      </c>
      <c r="C182" s="10">
        <f>'[1]رلس الخيمة'!D62</f>
        <v>0</v>
      </c>
      <c r="D182" s="10">
        <f>'[1]ام القبوين'!D62</f>
        <v>0</v>
      </c>
      <c r="E182" s="10">
        <f>[1]عجمان!D62</f>
        <v>0</v>
      </c>
      <c r="F182" s="10">
        <f>[1]الشارقة!D61</f>
        <v>0</v>
      </c>
      <c r="G182" s="11">
        <f>[1]دبي!D62</f>
        <v>0</v>
      </c>
      <c r="H182" s="11">
        <f>[1]ابوطبي!D68</f>
        <v>0</v>
      </c>
      <c r="I182" s="12" t="s">
        <v>11</v>
      </c>
      <c r="J182" s="27" t="s">
        <v>62</v>
      </c>
    </row>
    <row r="183" spans="1:10">
      <c r="A183" s="15">
        <f t="shared" si="12"/>
        <v>2</v>
      </c>
      <c r="B183" s="10">
        <f>[1]الفجيرة!C62</f>
        <v>0</v>
      </c>
      <c r="C183" s="10">
        <f>'[1]رلس الخيمة'!C62</f>
        <v>0</v>
      </c>
      <c r="D183" s="10">
        <f>'[1]ام القبوين'!C62</f>
        <v>0</v>
      </c>
      <c r="E183" s="10">
        <f>[1]عجمان!C62</f>
        <v>0</v>
      </c>
      <c r="F183" s="10">
        <f>[1]الشارقة!C61</f>
        <v>0</v>
      </c>
      <c r="G183" s="11">
        <f>[1]دبي!C62</f>
        <v>2</v>
      </c>
      <c r="H183" s="11">
        <f>[1]ابوطبي!C68</f>
        <v>0</v>
      </c>
      <c r="I183" s="12" t="s">
        <v>13</v>
      </c>
      <c r="J183" s="27"/>
    </row>
    <row r="184" spans="1:10">
      <c r="A184" s="18">
        <f>SUM(A182:A183)</f>
        <v>2</v>
      </c>
      <c r="B184" s="19">
        <f>B182+B183</f>
        <v>0</v>
      </c>
      <c r="C184" s="19">
        <f>C182+C183</f>
        <v>0</v>
      </c>
      <c r="D184" s="19">
        <f>D182+D183</f>
        <v>0</v>
      </c>
      <c r="E184" s="19">
        <f>E182+E183</f>
        <v>0</v>
      </c>
      <c r="F184" s="19">
        <f>F182+F183</f>
        <v>0</v>
      </c>
      <c r="G184" s="15">
        <f>SUM(G182:G183)</f>
        <v>2</v>
      </c>
      <c r="H184" s="18">
        <f>SUM(H182:H183)</f>
        <v>0</v>
      </c>
      <c r="I184" s="14" t="s">
        <v>14</v>
      </c>
      <c r="J184" s="27"/>
    </row>
    <row r="185" spans="1:10">
      <c r="A185" s="15">
        <f>SUM(B185:H185)</f>
        <v>443</v>
      </c>
      <c r="B185" s="10">
        <f>[1]الفجيرة!D63</f>
        <v>5</v>
      </c>
      <c r="C185" s="10">
        <f>'[1]رلس الخيمة'!D63</f>
        <v>10</v>
      </c>
      <c r="D185" s="10">
        <f>'[1]ام القبوين'!D63</f>
        <v>9</v>
      </c>
      <c r="E185" s="10">
        <f>[1]عجمان!D63</f>
        <v>18</v>
      </c>
      <c r="F185" s="10">
        <f>[1]الشارقة!D62</f>
        <v>38</v>
      </c>
      <c r="G185" s="11">
        <f>[1]دبي!D63</f>
        <v>100</v>
      </c>
      <c r="H185" s="11">
        <f>[1]ابوطبي!D69</f>
        <v>263</v>
      </c>
      <c r="I185" s="12" t="s">
        <v>11</v>
      </c>
      <c r="J185" s="27" t="s">
        <v>63</v>
      </c>
    </row>
    <row r="186" spans="1:10">
      <c r="A186" s="15">
        <f>SUM(B186:H186)</f>
        <v>2815</v>
      </c>
      <c r="B186" s="10">
        <f>[1]الفجيرة!C63</f>
        <v>0</v>
      </c>
      <c r="C186" s="10">
        <f>'[1]رلس الخيمة'!C63</f>
        <v>20</v>
      </c>
      <c r="D186" s="10">
        <f>'[1]ام القبوين'!C63</f>
        <v>6</v>
      </c>
      <c r="E186" s="10">
        <f>[1]عجمان!C63</f>
        <v>76</v>
      </c>
      <c r="F186" s="10">
        <f>[1]الشارقة!C62</f>
        <v>83</v>
      </c>
      <c r="G186" s="11">
        <f>[1]دبي!C63</f>
        <v>420</v>
      </c>
      <c r="H186" s="11">
        <f>[1]ابوطبي!C69</f>
        <v>2210</v>
      </c>
      <c r="I186" s="12" t="s">
        <v>13</v>
      </c>
      <c r="J186" s="27"/>
    </row>
    <row r="187" spans="1:10">
      <c r="A187" s="18">
        <f>SUM(A185:A186)</f>
        <v>3258</v>
      </c>
      <c r="B187" s="19">
        <f>B185+B186</f>
        <v>5</v>
      </c>
      <c r="C187" s="19">
        <f>C185+C186</f>
        <v>30</v>
      </c>
      <c r="D187" s="19">
        <f>D185+D186</f>
        <v>15</v>
      </c>
      <c r="E187" s="19">
        <f>E185+E186</f>
        <v>94</v>
      </c>
      <c r="F187" s="19">
        <f>F185+F186</f>
        <v>121</v>
      </c>
      <c r="G187" s="15">
        <f>SUM(G185:G186)</f>
        <v>520</v>
      </c>
      <c r="H187" s="18">
        <f>SUM(H185:H186)</f>
        <v>2473</v>
      </c>
      <c r="I187" s="14" t="s">
        <v>14</v>
      </c>
      <c r="J187" s="27"/>
    </row>
    <row r="188" spans="1:10">
      <c r="A188" s="15">
        <f>SUM(B188:H188)</f>
        <v>10643</v>
      </c>
      <c r="B188" s="10">
        <f>[1]الفجيرة!D64</f>
        <v>387</v>
      </c>
      <c r="C188" s="10">
        <f>'[1]رلس الخيمة'!D64</f>
        <v>344</v>
      </c>
      <c r="D188" s="10">
        <f>'[1]ام القبوين'!D64</f>
        <v>80</v>
      </c>
      <c r="E188" s="10">
        <f>[1]عجمان!D64</f>
        <v>87</v>
      </c>
      <c r="F188" s="10">
        <f>[1]الشارقة!D63</f>
        <v>899</v>
      </c>
      <c r="G188" s="11">
        <f>[1]دبي!D64</f>
        <v>2611</v>
      </c>
      <c r="H188" s="11">
        <f>[1]ابوطبي!D70</f>
        <v>6235</v>
      </c>
      <c r="I188" s="12" t="s">
        <v>11</v>
      </c>
      <c r="J188" s="27" t="s">
        <v>64</v>
      </c>
    </row>
    <row r="189" spans="1:10">
      <c r="A189" s="15">
        <f>SUM(B189:H189)</f>
        <v>32622</v>
      </c>
      <c r="B189" s="10">
        <f>[1]الفجيرة!C64</f>
        <v>399</v>
      </c>
      <c r="C189" s="10">
        <f>'[1]رلس الخيمة'!C64</f>
        <v>142</v>
      </c>
      <c r="D189" s="10">
        <f>'[1]ام القبوين'!C64</f>
        <v>72</v>
      </c>
      <c r="E189" s="10">
        <f>[1]عجمان!C64</f>
        <v>524</v>
      </c>
      <c r="F189" s="10">
        <f>[1]الشارقة!C63</f>
        <v>2541</v>
      </c>
      <c r="G189" s="11">
        <f>[1]دبي!C64</f>
        <v>12732</v>
      </c>
      <c r="H189" s="11">
        <f>[1]ابوطبي!C70</f>
        <v>16212</v>
      </c>
      <c r="I189" s="12" t="s">
        <v>13</v>
      </c>
      <c r="J189" s="27"/>
    </row>
    <row r="190" spans="1:10">
      <c r="A190" s="15">
        <f t="shared" ref="A190:A199" si="13">SUM(B190:H190)</f>
        <v>43265</v>
      </c>
      <c r="B190" s="19">
        <f>B188+B189</f>
        <v>786</v>
      </c>
      <c r="C190" s="19">
        <f>C188+C189</f>
        <v>486</v>
      </c>
      <c r="D190" s="19">
        <f>D188+D189</f>
        <v>152</v>
      </c>
      <c r="E190" s="19">
        <f>E188+E189</f>
        <v>611</v>
      </c>
      <c r="F190" s="19">
        <f>F188+F189</f>
        <v>3440</v>
      </c>
      <c r="G190" s="15">
        <f>SUM(G188:G189)</f>
        <v>15343</v>
      </c>
      <c r="H190" s="18">
        <f>SUM(H188:H189)</f>
        <v>22447</v>
      </c>
      <c r="I190" s="14" t="s">
        <v>14</v>
      </c>
      <c r="J190" s="27"/>
    </row>
    <row r="191" spans="1:10">
      <c r="A191" s="15">
        <f t="shared" si="13"/>
        <v>236</v>
      </c>
      <c r="B191" s="10">
        <f>[1]الفجيرة!D65</f>
        <v>0</v>
      </c>
      <c r="C191" s="10">
        <f>'[1]رلس الخيمة'!D65</f>
        <v>0</v>
      </c>
      <c r="D191" s="10">
        <f>'[1]ام القبوين'!D65</f>
        <v>1</v>
      </c>
      <c r="E191" s="10">
        <f>[1]عجمان!D65</f>
        <v>4</v>
      </c>
      <c r="F191" s="10">
        <f>[1]الشارقة!D64</f>
        <v>10</v>
      </c>
      <c r="G191" s="11">
        <f>[1]دبي!D65</f>
        <v>221</v>
      </c>
      <c r="H191" s="11">
        <f>[1]ابوطبي!D71</f>
        <v>0</v>
      </c>
      <c r="I191" s="12" t="s">
        <v>11</v>
      </c>
      <c r="J191" s="27" t="s">
        <v>65</v>
      </c>
    </row>
    <row r="192" spans="1:10">
      <c r="A192" s="15">
        <f t="shared" si="13"/>
        <v>766</v>
      </c>
      <c r="B192" s="10">
        <f>[1]الفجيرة!C65</f>
        <v>0</v>
      </c>
      <c r="C192" s="10">
        <f>'[1]رلس الخيمة'!C65</f>
        <v>3</v>
      </c>
      <c r="D192" s="10">
        <f>'[1]ام القبوين'!C65</f>
        <v>1</v>
      </c>
      <c r="E192" s="10">
        <f>[1]عجمان!C65</f>
        <v>3</v>
      </c>
      <c r="F192" s="10">
        <f>[1]الشارقة!C64</f>
        <v>11</v>
      </c>
      <c r="G192" s="11">
        <f>[1]دبي!C65</f>
        <v>748</v>
      </c>
      <c r="H192" s="11">
        <f>[1]ابوطبي!C71</f>
        <v>0</v>
      </c>
      <c r="I192" s="12" t="s">
        <v>13</v>
      </c>
      <c r="J192" s="27"/>
    </row>
    <row r="193" spans="1:10">
      <c r="A193" s="15">
        <f t="shared" si="13"/>
        <v>1002</v>
      </c>
      <c r="B193" s="19">
        <f>B191+B192</f>
        <v>0</v>
      </c>
      <c r="C193" s="19">
        <f>C191+C192</f>
        <v>3</v>
      </c>
      <c r="D193" s="19">
        <f>D191+D192</f>
        <v>2</v>
      </c>
      <c r="E193" s="19">
        <f>E191+E192</f>
        <v>7</v>
      </c>
      <c r="F193" s="19">
        <f>F191+F192</f>
        <v>21</v>
      </c>
      <c r="G193" s="15">
        <f>SUM(G191:G192)</f>
        <v>969</v>
      </c>
      <c r="H193" s="18">
        <f>SUM(H191:H192)</f>
        <v>0</v>
      </c>
      <c r="I193" s="14" t="s">
        <v>14</v>
      </c>
      <c r="J193" s="27"/>
    </row>
    <row r="194" spans="1:10">
      <c r="A194" s="15">
        <f t="shared" si="13"/>
        <v>0</v>
      </c>
      <c r="B194" s="10">
        <f>[1]الفجيرة!D66</f>
        <v>0</v>
      </c>
      <c r="C194" s="10">
        <f>'[1]رلس الخيمة'!D66</f>
        <v>0</v>
      </c>
      <c r="D194" s="10">
        <f>'[1]ام القبوين'!D66</f>
        <v>0</v>
      </c>
      <c r="E194" s="10">
        <f>[1]عجمان!D66</f>
        <v>0</v>
      </c>
      <c r="F194" s="10">
        <f>[1]الشارقة!D65</f>
        <v>0</v>
      </c>
      <c r="G194" s="11">
        <f>[1]دبي!D66</f>
        <v>0</v>
      </c>
      <c r="H194" s="11">
        <f>[1]ابوطبي!D72</f>
        <v>0</v>
      </c>
      <c r="I194" s="12" t="s">
        <v>11</v>
      </c>
      <c r="J194" s="27" t="s">
        <v>66</v>
      </c>
    </row>
    <row r="195" spans="1:10">
      <c r="A195" s="15">
        <f t="shared" si="13"/>
        <v>145</v>
      </c>
      <c r="B195" s="10">
        <f>[1]الفجيرة!C66</f>
        <v>0</v>
      </c>
      <c r="C195" s="10">
        <f>'[1]رلس الخيمة'!C66</f>
        <v>0</v>
      </c>
      <c r="D195" s="10">
        <f>'[1]ام القبوين'!C66</f>
        <v>0</v>
      </c>
      <c r="E195" s="10">
        <f>[1]عجمان!C66</f>
        <v>0</v>
      </c>
      <c r="F195" s="10">
        <f>[1]الشارقة!C65</f>
        <v>0</v>
      </c>
      <c r="G195" s="11">
        <f>[1]دبي!C66</f>
        <v>145</v>
      </c>
      <c r="H195" s="11">
        <f>[1]ابوطبي!C72</f>
        <v>0</v>
      </c>
      <c r="I195" s="12" t="s">
        <v>13</v>
      </c>
      <c r="J195" s="27"/>
    </row>
    <row r="196" spans="1:10">
      <c r="A196" s="15">
        <f t="shared" si="13"/>
        <v>145</v>
      </c>
      <c r="B196" s="19">
        <f>B194+B195</f>
        <v>0</v>
      </c>
      <c r="C196" s="19">
        <f>C194+C195</f>
        <v>0</v>
      </c>
      <c r="D196" s="19">
        <f>D194+D195</f>
        <v>0</v>
      </c>
      <c r="E196" s="19">
        <f>E194+E195</f>
        <v>0</v>
      </c>
      <c r="F196" s="19">
        <f>F194+F195</f>
        <v>0</v>
      </c>
      <c r="G196" s="15">
        <f>SUM(G194:G195)</f>
        <v>145</v>
      </c>
      <c r="H196" s="18">
        <f>SUM(H194:H195)</f>
        <v>0</v>
      </c>
      <c r="I196" s="14" t="s">
        <v>14</v>
      </c>
      <c r="J196" s="27"/>
    </row>
    <row r="197" spans="1:10">
      <c r="A197" s="15">
        <f t="shared" si="13"/>
        <v>1</v>
      </c>
      <c r="B197" s="10">
        <f>[1]الفجيرة!D67</f>
        <v>0</v>
      </c>
      <c r="C197" s="10">
        <f>'[1]رلس الخيمة'!D67</f>
        <v>0</v>
      </c>
      <c r="D197" s="10">
        <f>'[1]ام القبوين'!D67</f>
        <v>0</v>
      </c>
      <c r="E197" s="10">
        <f>[1]عجمان!D67</f>
        <v>0</v>
      </c>
      <c r="F197" s="10">
        <f>[1]الشارقة!D66</f>
        <v>0</v>
      </c>
      <c r="G197" s="11">
        <f>[1]دبي!D67</f>
        <v>0</v>
      </c>
      <c r="H197" s="11">
        <f>[1]ابوطبي!D73</f>
        <v>1</v>
      </c>
      <c r="I197" s="12" t="s">
        <v>11</v>
      </c>
      <c r="J197" s="27" t="s">
        <v>67</v>
      </c>
    </row>
    <row r="198" spans="1:10">
      <c r="A198" s="15">
        <f t="shared" si="13"/>
        <v>13</v>
      </c>
      <c r="B198" s="10">
        <f>[1]الفجيرة!C67</f>
        <v>0</v>
      </c>
      <c r="C198" s="10">
        <f>'[1]رلس الخيمة'!C67</f>
        <v>0</v>
      </c>
      <c r="D198" s="10">
        <f>'[1]ام القبوين'!C67</f>
        <v>0</v>
      </c>
      <c r="E198" s="10">
        <f>[1]عجمان!C67</f>
        <v>1</v>
      </c>
      <c r="F198" s="10">
        <f>[1]الشارقة!C66</f>
        <v>0</v>
      </c>
      <c r="G198" s="11">
        <f>[1]دبي!C67</f>
        <v>3</v>
      </c>
      <c r="H198" s="11">
        <f>[1]ابوطبي!C73</f>
        <v>9</v>
      </c>
      <c r="I198" s="12" t="s">
        <v>13</v>
      </c>
      <c r="J198" s="27"/>
    </row>
    <row r="199" spans="1:10">
      <c r="A199" s="15">
        <f t="shared" si="13"/>
        <v>14</v>
      </c>
      <c r="B199" s="19">
        <f>B197+B198</f>
        <v>0</v>
      </c>
      <c r="C199" s="19">
        <f>C197+C198</f>
        <v>0</v>
      </c>
      <c r="D199" s="19">
        <f>D197+D198</f>
        <v>0</v>
      </c>
      <c r="E199" s="19">
        <f>E197+E198</f>
        <v>1</v>
      </c>
      <c r="F199" s="19">
        <f>F197+F198</f>
        <v>0</v>
      </c>
      <c r="G199" s="15">
        <f>SUM(G197:G198)</f>
        <v>3</v>
      </c>
      <c r="H199" s="18">
        <f>SUM(H197:H198)</f>
        <v>10</v>
      </c>
      <c r="I199" s="14" t="s">
        <v>14</v>
      </c>
      <c r="J199" s="27"/>
    </row>
    <row r="200" spans="1:10">
      <c r="A200" s="5"/>
      <c r="B200" s="6"/>
      <c r="C200" s="6"/>
      <c r="D200" s="6"/>
      <c r="E200" s="6"/>
      <c r="F200" s="6"/>
      <c r="G200" s="6"/>
      <c r="H200" s="6"/>
      <c r="I200" s="7"/>
      <c r="J200" s="28"/>
    </row>
    <row r="201" spans="1:10">
      <c r="A201" s="5"/>
      <c r="B201" s="6"/>
      <c r="C201" s="6"/>
      <c r="D201" s="6"/>
      <c r="E201" s="29" t="s">
        <v>68</v>
      </c>
      <c r="F201" s="29"/>
      <c r="G201" s="29"/>
      <c r="H201" s="29"/>
      <c r="I201" s="7"/>
      <c r="J201" s="28"/>
    </row>
    <row r="202" spans="1:10">
      <c r="A202" s="30"/>
      <c r="B202" s="30"/>
      <c r="C202" s="30"/>
      <c r="D202" s="6"/>
      <c r="E202" s="6"/>
      <c r="F202" s="6"/>
      <c r="G202" s="6"/>
      <c r="H202" s="6"/>
      <c r="I202" s="7"/>
      <c r="J202" s="28"/>
    </row>
  </sheetData>
  <mergeCells count="117">
    <mergeCell ref="J17:J19"/>
    <mergeCell ref="J20:J22"/>
    <mergeCell ref="J23:J25"/>
    <mergeCell ref="A9:J9"/>
    <mergeCell ref="A1:J8"/>
    <mergeCell ref="A10:J10"/>
    <mergeCell ref="A11:J11"/>
    <mergeCell ref="B12:B13"/>
    <mergeCell ref="I12:I13"/>
    <mergeCell ref="J14:J16"/>
    <mergeCell ref="A12:A13"/>
    <mergeCell ref="C12:C13"/>
    <mergeCell ref="D12:D13"/>
    <mergeCell ref="E12:E13"/>
    <mergeCell ref="F12:F13"/>
    <mergeCell ref="G12:G13"/>
    <mergeCell ref="H12:H13"/>
    <mergeCell ref="J44:J46"/>
    <mergeCell ref="J47:J49"/>
    <mergeCell ref="J50:J52"/>
    <mergeCell ref="J35:J37"/>
    <mergeCell ref="J38:J40"/>
    <mergeCell ref="J41:J43"/>
    <mergeCell ref="J26:J28"/>
    <mergeCell ref="J29:J31"/>
    <mergeCell ref="J32:J34"/>
    <mergeCell ref="A55:J55"/>
    <mergeCell ref="A56:J56"/>
    <mergeCell ref="B57:B58"/>
    <mergeCell ref="I57:I58"/>
    <mergeCell ref="A57:A58"/>
    <mergeCell ref="C57:C58"/>
    <mergeCell ref="D57:D58"/>
    <mergeCell ref="E57:E58"/>
    <mergeCell ref="F57:F58"/>
    <mergeCell ref="G57:G58"/>
    <mergeCell ref="H57:H58"/>
    <mergeCell ref="J77:J79"/>
    <mergeCell ref="J80:J82"/>
    <mergeCell ref="J83:J85"/>
    <mergeCell ref="J68:J70"/>
    <mergeCell ref="J71:J73"/>
    <mergeCell ref="J74:J76"/>
    <mergeCell ref="J59:J61"/>
    <mergeCell ref="J62:J64"/>
    <mergeCell ref="J65:J67"/>
    <mergeCell ref="J86:J88"/>
    <mergeCell ref="J89:J91"/>
    <mergeCell ref="A96:A97"/>
    <mergeCell ref="C96:C97"/>
    <mergeCell ref="D96:D97"/>
    <mergeCell ref="E96:E97"/>
    <mergeCell ref="F96:F97"/>
    <mergeCell ref="G96:G97"/>
    <mergeCell ref="H96:H97"/>
    <mergeCell ref="A92:J93"/>
    <mergeCell ref="J110:J112"/>
    <mergeCell ref="J113:J115"/>
    <mergeCell ref="J116:J118"/>
    <mergeCell ref="J101:J103"/>
    <mergeCell ref="J104:J106"/>
    <mergeCell ref="J107:J109"/>
    <mergeCell ref="A94:J94"/>
    <mergeCell ref="A95:J95"/>
    <mergeCell ref="B96:B97"/>
    <mergeCell ref="I96:I97"/>
    <mergeCell ref="J98:J100"/>
    <mergeCell ref="J119:J121"/>
    <mergeCell ref="J122:J124"/>
    <mergeCell ref="J125:J127"/>
    <mergeCell ref="H132:H133"/>
    <mergeCell ref="E132:E133"/>
    <mergeCell ref="F132:F133"/>
    <mergeCell ref="G132:G133"/>
    <mergeCell ref="A132:A133"/>
    <mergeCell ref="C132:C133"/>
    <mergeCell ref="D132:D133"/>
    <mergeCell ref="A128:J129"/>
    <mergeCell ref="J143:J145"/>
    <mergeCell ref="J146:J148"/>
    <mergeCell ref="J149:J151"/>
    <mergeCell ref="J134:J136"/>
    <mergeCell ref="J137:J139"/>
    <mergeCell ref="J140:J142"/>
    <mergeCell ref="A130:J130"/>
    <mergeCell ref="A131:J131"/>
    <mergeCell ref="B132:B133"/>
    <mergeCell ref="I132:I133"/>
    <mergeCell ref="J170:J172"/>
    <mergeCell ref="J173:J175"/>
    <mergeCell ref="J176:J178"/>
    <mergeCell ref="A163:J163"/>
    <mergeCell ref="A164:J164"/>
    <mergeCell ref="B165:B166"/>
    <mergeCell ref="I165:I166"/>
    <mergeCell ref="J167:J169"/>
    <mergeCell ref="J152:J154"/>
    <mergeCell ref="J155:J157"/>
    <mergeCell ref="J158:J160"/>
    <mergeCell ref="H165:H166"/>
    <mergeCell ref="G165:G166"/>
    <mergeCell ref="F165:F166"/>
    <mergeCell ref="E165:E166"/>
    <mergeCell ref="D165:D166"/>
    <mergeCell ref="C165:C166"/>
    <mergeCell ref="A165:A166"/>
    <mergeCell ref="A161:J162"/>
    <mergeCell ref="J197:J199"/>
    <mergeCell ref="J200:J202"/>
    <mergeCell ref="E201:H201"/>
    <mergeCell ref="A202:C202"/>
    <mergeCell ref="J188:J190"/>
    <mergeCell ref="J191:J193"/>
    <mergeCell ref="J194:J196"/>
    <mergeCell ref="J179:J181"/>
    <mergeCell ref="J182:J184"/>
    <mergeCell ref="J185:J187"/>
  </mergeCells>
  <printOptions horizontalCentered="1" verticalCentered="1"/>
  <pageMargins left="0" right="0" top="0" bottom="0" header="0" footer="0"/>
  <pageSetup paperSize="9" fitToHeight="0" orientation="landscape" r:id="rId1"/>
  <headerFooter alignWithMargins="0">
    <oddFooter>&amp;RPage &amp;P</oddFooter>
  </headerFooter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TWUZXU4UYYY7-944396957-36970</_dlc_DocId>
    <_dlc_DocIdUrl xmlns="a5cd8edf-193d-454e-be79-0a753d5be6e1">
      <Url>http://localhost/_layouts/15/DocIdRedir.aspx?ID=TWUZXU4UYYY7-944396957-36970</Url>
      <Description>TWUZXU4UYYY7-944396957-36970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D159DB1-31B4-4AD3-9360-1434FCC099F3}"/>
</file>

<file path=customXml/itemProps2.xml><?xml version="1.0" encoding="utf-8"?>
<ds:datastoreItem xmlns:ds="http://schemas.openxmlformats.org/officeDocument/2006/customXml" ds:itemID="{E570AF49-2BCA-4F97-AF6E-C6E1090732DD}"/>
</file>

<file path=customXml/itemProps3.xml><?xml version="1.0" encoding="utf-8"?>
<ds:datastoreItem xmlns:ds="http://schemas.openxmlformats.org/officeDocument/2006/customXml" ds:itemID="{E600B532-07AB-4538-8C72-9FD9EBF7337E}"/>
</file>

<file path=customXml/itemProps4.xml><?xml version="1.0" encoding="utf-8"?>
<ds:datastoreItem xmlns:ds="http://schemas.openxmlformats.org/officeDocument/2006/customXml" ds:itemID="{350737E1-2AE7-49DF-B99D-43C6824DE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2020-11-28T09:31:25Z</cp:lastPrinted>
  <dcterms:created xsi:type="dcterms:W3CDTF">2020-11-22T06:25:22Z</dcterms:created>
  <dcterms:modified xsi:type="dcterms:W3CDTF">2021-01-06T04:59:13Z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7688e653-27df-47ee-bf62-5fff36648829</vt:lpwstr>
  </property>
</Properties>
</file>